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学術情報局\研究推進ｾﾝﾀｰ\③研究支援推進\(4)人を対象とする研究\倫理委員会\2025年\計画等審査申請書改訂検討\"/>
    </mc:Choice>
  </mc:AlternateContent>
  <xr:revisionPtr revIDLastSave="0" documentId="13_ncr:1_{3D312FB0-7C0A-4E45-95B0-86A0511067C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fo Form" sheetId="1" r:id="rId1"/>
    <sheet name="Office Use_申請区分" sheetId="6" state="hidden" r:id="rId2"/>
    <sheet name="Office Use_課程・職名" sheetId="4" state="hidden" r:id="rId3"/>
    <sheet name="Office Use_所属" sheetId="3" state="hidden" r:id="rId4"/>
    <sheet name="Office Use_所属1" sheetId="8" state="hidden" r:id="rId5"/>
    <sheet name="Office Use_所属2" sheetId="7" state="hidden" r:id="rId6"/>
    <sheet name="所属" sheetId="9" state="hidden" r:id="rId7"/>
    <sheet name="Office Use_所属コード" sheetId="5" state="hidden" r:id="rId8"/>
    <sheet name="OFFICE USE" sheetId="2" r:id="rId9"/>
  </sheets>
  <definedNames>
    <definedName name="CenterforGlobalEducationandDiscovery" localSheetId="4">'Office Use_所属1'!#REF!</definedName>
    <definedName name="CenterforGlobalEducationandDiscovery" localSheetId="5">'Office Use_所属2'!#REF!</definedName>
    <definedName name="CenterforGlobalEducationandDiscovery">'Office Use_所属'!$B$26</definedName>
    <definedName name="CenterforLanguageEducationandResearch" localSheetId="4">'Office Use_所属1'!#REF!</definedName>
    <definedName name="CenterforLanguageEducationandResearch" localSheetId="5">'Office Use_所属2'!#REF!</definedName>
    <definedName name="CenterforLanguageEducationandResearch">'Office Use_所属'!$B$25</definedName>
    <definedName name="CenterforLiberalEducationandLearning" localSheetId="4">'Office Use_所属1'!#REF!</definedName>
    <definedName name="CenterforLiberalEducationandLearning" localSheetId="5">'Office Use_所属2'!#REF!</definedName>
    <definedName name="CenterforLiberalEducationandLearning">'Office Use_所属'!$B$24</definedName>
    <definedName name="CenterforTeachingandCuratorCredentials" localSheetId="4">'Office Use_所属1'!#REF!</definedName>
    <definedName name="CenterforTeachingandCuratorCredentials" localSheetId="5">'Office Use_所属2'!#REF!</definedName>
    <definedName name="CenterforTeachingandCuratorCredentials">'Office Use_所属'!$B$27</definedName>
    <definedName name="EuropeanInstitute" localSheetId="4">'Office Use_所属1'!#REF!</definedName>
    <definedName name="EuropeanInstitute" localSheetId="5">'Office Use_所属2'!#REF!</definedName>
    <definedName name="EuropeanInstitute">'Office Use_所属'!$B$35</definedName>
    <definedName name="Faculty_Members">'Office Use_課程・職名'!$B$3:$B$10</definedName>
    <definedName name="FacultyofForeignStudies" localSheetId="4">'Office Use_所属1'!#REF!</definedName>
    <definedName name="FacultyofForeignStudies" localSheetId="5">'Office Use_所属2'!#REF!</definedName>
    <definedName name="FacultyofForeignStudies">'Office Use_所属'!$B$7:$G$7</definedName>
    <definedName name="FacultyofGlobalStudies" localSheetId="4">'Office Use_所属1'!#REF!</definedName>
    <definedName name="FacultyofGlobalStudies" localSheetId="5">'Office Use_所属2'!#REF!</definedName>
    <definedName name="FacultyofGlobalStudies">'Office Use_所属'!$B$8</definedName>
    <definedName name="FacultyofHumanities" localSheetId="4">'Office Use_所属1'!#REF!</definedName>
    <definedName name="FacultyofHumanities" localSheetId="5">'Office Use_所属2'!#REF!</definedName>
    <definedName name="FacultyofHumanities">'Office Use_所属'!$B$3:$H$3</definedName>
    <definedName name="FacultyofLiberalArts" localSheetId="4">'Office Use_所属1'!#REF!</definedName>
    <definedName name="FacultyofLiberalArts" localSheetId="5">'Office Use_所属2'!#REF!</definedName>
    <definedName name="FacultyofLiberalArts">'Office Use_所属'!$B$9</definedName>
    <definedName name="FacultyofScienceandTechnology" localSheetId="4">'Office Use_所属1'!#REF!</definedName>
    <definedName name="FacultyofScienceandTechnology" localSheetId="5">'Office Use_所属2'!#REF!</definedName>
    <definedName name="FacultyofScienceandTechnology">'Office Use_所属'!$B$10:$D$10</definedName>
    <definedName name="FacultyofTheology" localSheetId="4">'Office Use_所属1'!#REF!</definedName>
    <definedName name="FacultyofTheology" localSheetId="5">'Office Use_所属2'!#REF!</definedName>
    <definedName name="FacultyofTheology">'Office Use_所属'!$B$2</definedName>
    <definedName name="GeneralStudies" localSheetId="4">'Office Use_所属1'!#REF!</definedName>
    <definedName name="GeneralStudies" localSheetId="5">'Office Use_所属2'!#REF!</definedName>
    <definedName name="GeneralStudies">'Office Use_所属'!$B$51</definedName>
    <definedName name="GraduateDegreeProgramofAppliedDataSciences" localSheetId="4">'Office Use_所属1'!#REF!</definedName>
    <definedName name="GraduateDegreeProgramofAppliedDataSciences" localSheetId="5">'Office Use_所属2'!#REF!</definedName>
    <definedName name="GraduateDegreeProgramofAppliedDataSciences">'Office Use_所属'!$B$22</definedName>
    <definedName name="GraduateSchoolofAppliedReligiousStudies" localSheetId="4">'Office Use_所属1'!#REF!</definedName>
    <definedName name="GraduateSchoolofAppliedReligiousStudies" localSheetId="5">'Office Use_所属2'!#REF!</definedName>
    <definedName name="GraduateSchoolofAppliedReligiousStudies">'Office Use_所属'!$B$14</definedName>
    <definedName name="GraduateSchoolofEconomics" localSheetId="4">'Office Use_所属1'!#REF!</definedName>
    <definedName name="GraduateSchoolofEconomics" localSheetId="5">'Office Use_所属2'!#REF!</definedName>
    <definedName name="GraduateSchoolofEconomics">'Office Use_所属'!$B$17:$C$17</definedName>
    <definedName name="GraduateSchoolofGlobalEnvironmentalStudies" localSheetId="4">'Office Use_所属1'!#REF!</definedName>
    <definedName name="GraduateSchoolofGlobalEnvironmentalStudies" localSheetId="5">'Office Use_所属2'!#REF!</definedName>
    <definedName name="GraduateSchoolofGlobalEnvironmentalStudies">'Office Use_所属'!$B$21</definedName>
    <definedName name="GraduateSchoolofGlobalStudies" localSheetId="4">'Office Use_所属1'!#REF!</definedName>
    <definedName name="GraduateSchoolofGlobalStudies" localSheetId="5">'Office Use_所属2'!#REF!</definedName>
    <definedName name="GraduateSchoolofGlobalStudies">'Office Use_所属'!$B$19:$E$19</definedName>
    <definedName name="GraduateSchoolofHumanities" localSheetId="4">'Office Use_所属1'!#REF!</definedName>
    <definedName name="GraduateSchoolofHumanities" localSheetId="5">'Office Use_所属2'!#REF!</definedName>
    <definedName name="GraduateSchoolofHumanities">'Office Use_所属'!$B$13:$I$13</definedName>
    <definedName name="GraduateSchoolofHumanSciences" localSheetId="4">'Office Use_所属1'!#REF!</definedName>
    <definedName name="GraduateSchoolofHumanSciences" localSheetId="5">'Office Use_所属2'!#REF!</definedName>
    <definedName name="GraduateSchoolofHumanSciences">'Office Use_所属'!$B$15:$F$15</definedName>
    <definedName name="GraduateSchoolofLanguagesandLinguistics" localSheetId="4">'Office Use_所属1'!#REF!</definedName>
    <definedName name="GraduateSchoolofLanguagesandLinguistics" localSheetId="5">'Office Use_所属2'!#REF!</definedName>
    <definedName name="GraduateSchoolofLanguagesandLinguistics">'Office Use_所属'!$B$18</definedName>
    <definedName name="GraduateSchoolofLaw" localSheetId="4">'Office Use_所属1'!#REF!</definedName>
    <definedName name="GraduateSchoolofLaw" localSheetId="5">'Office Use_所属2'!#REF!</definedName>
    <definedName name="GraduateSchoolofLaw">'Office Use_所属'!$B$16:$C$16</definedName>
    <definedName name="GraduateSchoolofScienceandTechnology" localSheetId="4">'Office Use_所属1'!#REF!</definedName>
    <definedName name="GraduateSchoolofScienceandTechnology" localSheetId="5">'Office Use_所属2'!#REF!</definedName>
    <definedName name="GraduateSchoolofScienceandTechnology">'Office Use_所属'!$B$20</definedName>
    <definedName name="GraduateSchoolofTheology" localSheetId="4">'Office Use_所属1'!#REF!</definedName>
    <definedName name="GraduateSchoolofTheology" localSheetId="5">'Office Use_所属2'!#REF!</definedName>
    <definedName name="GraduateSchoolofTheology">'Office Use_所属'!$B$12:$C$12</definedName>
    <definedName name="HumanResourcesCenterforInternationalCooperation" localSheetId="4">'Office Use_所属1'!#REF!</definedName>
    <definedName name="HumanResourcesCenterforInternationalCooperation" localSheetId="5">'Office Use_所属2'!#REF!</definedName>
    <definedName name="HumanResourcesCenterforInternationalCooperation">'Office Use_所属'!$B$46</definedName>
    <definedName name="IberoamericanInstitute" localSheetId="4">'Office Use_所属1'!#REF!</definedName>
    <definedName name="IberoamericanInstitute" localSheetId="5">'Office Use_所属2'!#REF!</definedName>
    <definedName name="IberoamericanInstitute">'Office Use_所属'!$B$31</definedName>
    <definedName name="InstituteforChristianCulture" localSheetId="4">'Office Use_所属1'!#REF!</definedName>
    <definedName name="InstituteforChristianCulture" localSheetId="5">'Office Use_所属2'!#REF!</definedName>
    <definedName name="InstituteforChristianCulture">'Office Use_所属'!$B$29</definedName>
    <definedName name="InstituteforHumanSecurity" localSheetId="4">'Office Use_所属1'!#REF!</definedName>
    <definedName name="InstituteforHumanSecurity" localSheetId="5">'Office Use_所属2'!#REF!</definedName>
    <definedName name="InstituteforHumanSecurity">'Office Use_所属'!$B$48</definedName>
    <definedName name="InstituteforHumanSecurity." localSheetId="4">'Office Use_所属1'!#REF!</definedName>
    <definedName name="InstituteforHumanSecurity." localSheetId="5">'Office Use_所属2'!#REF!</definedName>
    <definedName name="InstituteforHumanSecurity.">'Office Use_所属'!$B$48</definedName>
    <definedName name="InstitutefortheStudiesoftheGlobalEnvironment" localSheetId="4">'Office Use_所属1'!#REF!</definedName>
    <definedName name="InstitutefortheStudiesoftheGlobalEnvironment" localSheetId="5">'Office Use_所属2'!#REF!</definedName>
    <definedName name="InstitutefortheStudiesoftheGlobalEnvironment">'Office Use_所属'!$B$38</definedName>
    <definedName name="InstituteofAmericanandCanadianStudies" localSheetId="4">'Office Use_所属1'!#REF!</definedName>
    <definedName name="InstituteofAmericanandCanadianStudies" localSheetId="5">'Office Use_所属2'!#REF!</definedName>
    <definedName name="InstituteofAmericanandCanadianStudies">'Office Use_所属'!$B$37</definedName>
    <definedName name="InstituteofAsianAfricanandMiddleEasternStudies" localSheetId="4">'Office Use_所属1'!#REF!</definedName>
    <definedName name="InstituteofAsianAfricanandMiddleEasternStudies" localSheetId="5">'Office Use_所属2'!#REF!</definedName>
    <definedName name="InstituteofAsianAfricanandMiddleEasternStudies">'Office Use_所属'!$B$36</definedName>
    <definedName name="InstituteofComparativeCulture" localSheetId="4">'Office Use_所属1'!#REF!</definedName>
    <definedName name="InstituteofComparativeCulture" localSheetId="5">'Office Use_所属2'!#REF!</definedName>
    <definedName name="InstituteofComparativeCulture">'Office Use_所属'!$B$34</definedName>
    <definedName name="InstituteofGlobalConcern" localSheetId="4">'Office Use_所属1'!#REF!</definedName>
    <definedName name="InstituteofGlobalConcern" localSheetId="5">'Office Use_所属2'!#REF!</definedName>
    <definedName name="InstituteofGlobalConcern">'Office Use_所属'!$B$33</definedName>
    <definedName name="InstituteofGriefCare" localSheetId="4">'Office Use_所属1'!#REF!</definedName>
    <definedName name="InstituteofGriefCare" localSheetId="5">'Office Use_所属2'!#REF!</definedName>
    <definedName name="InstituteofGriefCare">'Office Use_所属'!$B$43</definedName>
    <definedName name="InstituteofInclusiveCommunity" localSheetId="4">'Office Use_所属1'!#REF!</definedName>
    <definedName name="InstituteofInclusiveCommunity" localSheetId="5">'Office Use_所属2'!#REF!</definedName>
    <definedName name="InstituteofInclusiveCommunity">'Office Use_所属'!$B$47</definedName>
    <definedName name="InstituteofInternationalRelations" localSheetId="4">'Office Use_所属1'!#REF!</definedName>
    <definedName name="InstituteofInternationalRelations" localSheetId="5">'Office Use_所属2'!#REF!</definedName>
    <definedName name="InstituteofInternationalRelations">'Office Use_所属'!$B$45</definedName>
    <definedName name="InstituteofIslamicAreaStudies" localSheetId="4">'Office Use_所属1'!#REF!</definedName>
    <definedName name="InstituteofIslamicAreaStudies" localSheetId="5">'Office Use_所属2'!#REF!</definedName>
    <definedName name="InstituteofIslamicAreaStudies">'Office Use_所属'!$B$40</definedName>
    <definedName name="InstituteofMediaCultureandJournalism" localSheetId="4">'Office Use_所属1'!#REF!</definedName>
    <definedName name="InstituteofMediaCultureandJournalism" localSheetId="5">'Office Use_所属2'!#REF!</definedName>
    <definedName name="InstituteofMediaCultureandJournalism">'Office Use_所属'!$B$39</definedName>
    <definedName name="InstituteofMedievalThought" localSheetId="4">'Office Use_所属1'!#REF!</definedName>
    <definedName name="InstituteofMedievalThought" localSheetId="5">'Office Use_所属2'!#REF!</definedName>
    <definedName name="InstituteofMedievalThought">'Office Use_所属'!$B$30</definedName>
    <definedName name="IslandSustainabilityInstitute" localSheetId="4">'Office Use_所属1'!#REF!</definedName>
    <definedName name="IslandSustainabilityInstitute" localSheetId="5">'Office Use_所属2'!#REF!</definedName>
    <definedName name="IslandSustainabilityInstitute">'Office Use_所属'!$B$49</definedName>
    <definedName name="LinguisticInstituteforInternationalCommunication" localSheetId="4">'Office Use_所属1'!#REF!</definedName>
    <definedName name="LinguisticInstituteforInternationalCommunication" localSheetId="5">'Office Use_所属2'!#REF!</definedName>
    <definedName name="LinguisticInstituteforInternationalCommunication">'Office Use_所属'!$B$32</definedName>
    <definedName name="MonumentaNipponica" localSheetId="4">'Office Use_所属1'!#REF!</definedName>
    <definedName name="MonumentaNipponica" localSheetId="5">'Office Use_所属2'!#REF!</definedName>
    <definedName name="MonumentaNipponica">'Office Use_所属'!$B$41</definedName>
    <definedName name="no">'Office Use_課程・職名'!$B$3:$B$14</definedName>
    <definedName name="Researchers">'Office Use_課程・職名'!$B$11:$B$14</definedName>
    <definedName name="SemiconductorResearchInstitute" localSheetId="4">'Office Use_所属1'!#REF!</definedName>
    <definedName name="SemiconductorResearchInstitute" localSheetId="5">'Office Use_所属2'!#REF!</definedName>
    <definedName name="SemiconductorResearchInstitute">'Office Use_所属'!$B$42</definedName>
    <definedName name="SophiaUniversityInstituteofBioethics" localSheetId="4">'Office Use_所属1'!#REF!</definedName>
    <definedName name="SophiaUniversityInstituteofBioethics" localSheetId="5">'Office Use_所属2'!#REF!</definedName>
    <definedName name="SophiaUniversityInstituteofBioethics">'Office Use_所属'!$B$44</definedName>
    <definedName name="Students">'Office Use_課程・職名'!$B$1:$B$2</definedName>
    <definedName name="Universitynospecificdepartment" localSheetId="4">'Office Use_所属1'!#REF!</definedName>
    <definedName name="Universitynospecificdepartment" localSheetId="5">'Office Use_所属2'!#REF!</definedName>
    <definedName name="Universitynospecificdepartment">'Office Use_所属'!$B$52</definedName>
    <definedName name="yes">'Office Use_課程・職名'!$B$1:$B$2</definedName>
    <definedName name="アイランド・サステナビリティ研究所" localSheetId="4">'Office Use_所属1'!#REF!</definedName>
    <definedName name="アイランド・サステナビリティ研究所" localSheetId="5">'Office Use_所属2'!#REF!</definedName>
    <definedName name="アイランド・サステナビリティ研究所" localSheetId="7">'Office Use_所属コード'!$C$83</definedName>
    <definedName name="アイランド・サステナビリティ研究所" localSheetId="6">所属!$B$86</definedName>
    <definedName name="アイランド・サステナビリティ研究所">'Office Use_所属'!$B$49</definedName>
    <definedName name="アジア文化研究所" localSheetId="4">'Office Use_所属1'!#REF!</definedName>
    <definedName name="アジア文化研究所" localSheetId="5">'Office Use_所属2'!#REF!</definedName>
    <definedName name="アジア文化研究所" localSheetId="7">'Office Use_所属コード'!$C$70</definedName>
    <definedName name="アジア文化研究所" localSheetId="6">所属!$B$73</definedName>
    <definedName name="アジア文化研究所">'Office Use_所属'!$B$36</definedName>
    <definedName name="アメリカ・カナダ研究所" localSheetId="4">'Office Use_所属1'!#REF!</definedName>
    <definedName name="アメリカ・カナダ研究所" localSheetId="5">'Office Use_所属2'!#REF!</definedName>
    <definedName name="アメリカ・カナダ研究所" localSheetId="7">'Office Use_所属コード'!$C$71</definedName>
    <definedName name="アメリカ・カナダ研究所" localSheetId="6">所属!$B$74</definedName>
    <definedName name="アメリカ・カナダ研究所">'Office Use_所属'!$B$37</definedName>
    <definedName name="イスラーム地域研究所" localSheetId="4">'Office Use_所属1'!#REF!</definedName>
    <definedName name="イスラーム地域研究所" localSheetId="5">'Office Use_所属2'!#REF!</definedName>
    <definedName name="イスラーム地域研究所" localSheetId="7">'Office Use_所属コード'!$C$74</definedName>
    <definedName name="イスラーム地域研究所" localSheetId="6">所属!$B$77</definedName>
    <definedName name="イスラーム地域研究所">'Office Use_所属'!$B$40</definedName>
    <definedName name="イベロアメリカ研究所" localSheetId="4">'Office Use_所属1'!#REF!</definedName>
    <definedName name="イベロアメリカ研究所" localSheetId="5">'Office Use_所属2'!#REF!</definedName>
    <definedName name="イベロアメリカ研究所" localSheetId="7">'Office Use_所属コード'!$C$65</definedName>
    <definedName name="イベロアメリカ研究所" localSheetId="6">所属!$B$68</definedName>
    <definedName name="イベロアメリカ研究所">'Office Use_所属'!$B$31</definedName>
    <definedName name="キリスト教文化研究所" localSheetId="4">'Office Use_所属1'!#REF!</definedName>
    <definedName name="キリスト教文化研究所" localSheetId="5">'Office Use_所属2'!#REF!</definedName>
    <definedName name="キリスト教文化研究所" localSheetId="7">'Office Use_所属コード'!$C$63</definedName>
    <definedName name="キリスト教文化研究所" localSheetId="6">所属!$B$66</definedName>
    <definedName name="キリスト教文化研究所">'Office Use_所属'!$B$29</definedName>
    <definedName name="グリーフケア研究所" localSheetId="4">'Office Use_所属1'!#REF!</definedName>
    <definedName name="グリーフケア研究所" localSheetId="5">'Office Use_所属2'!#REF!</definedName>
    <definedName name="グリーフケア研究所" localSheetId="7">'Office Use_所属コード'!$C$77</definedName>
    <definedName name="グリーフケア研究所" localSheetId="6">所属!$B$80</definedName>
    <definedName name="グリーフケア研究所">'Office Use_所属'!$B$43</definedName>
    <definedName name="グローバル・コンサーン研究所" localSheetId="4">'Office Use_所属1'!#REF!</definedName>
    <definedName name="グローバル・コンサーン研究所" localSheetId="5">'Office Use_所属2'!#REF!</definedName>
    <definedName name="グローバル・コンサーン研究所" localSheetId="7">'Office Use_所属コード'!$C$67</definedName>
    <definedName name="グローバル・コンサーン研究所" localSheetId="6">所属!$B$70</definedName>
    <definedName name="グローバル・コンサーン研究所">'Office Use_所属'!$B$33</definedName>
    <definedName name="グローバル・スタディーズ研究科" localSheetId="4">'Office Use_所属1'!#REF!</definedName>
    <definedName name="グローバル・スタディーズ研究科" localSheetId="5">'Office Use_所属2'!#REF!</definedName>
    <definedName name="グローバル・スタディーズ研究科" localSheetId="7">'Office Use_所属コード'!#REF!</definedName>
    <definedName name="グローバル・スタディーズ研究科" localSheetId="6">所属!$B$53:$C$53</definedName>
    <definedName name="グローバル・スタディーズ研究科">'Office Use_所属'!$B$19:$E$19</definedName>
    <definedName name="グローバル教育センター" localSheetId="4">'Office Use_所属1'!#REF!</definedName>
    <definedName name="グローバル教育センター" localSheetId="5">'Office Use_所属2'!#REF!</definedName>
    <definedName name="グローバル教育センター" localSheetId="7">'Office Use_所属コード'!$C$61</definedName>
    <definedName name="グローバル教育センター" localSheetId="6">所属!$B$63</definedName>
    <definedName name="グローバル教育センター">'Office Use_所属'!$B$26</definedName>
    <definedName name="メディア・ジャーナリズム研究所" localSheetId="4">'Office Use_所属1'!#REF!</definedName>
    <definedName name="メディア・ジャーナリズム研究所" localSheetId="5">'Office Use_所属2'!#REF!</definedName>
    <definedName name="メディア・ジャーナリズム研究所" localSheetId="7">'Office Use_所属コード'!$C$73</definedName>
    <definedName name="メディア・ジャーナリズム研究所" localSheetId="6">所属!$B$76</definedName>
    <definedName name="メディア・ジャーナリズム研究所">'Office Use_所属'!$B$39</definedName>
    <definedName name="モニュメンタ・ニポニカ" localSheetId="4">'Office Use_所属1'!#REF!</definedName>
    <definedName name="モニュメンタ・ニポニカ" localSheetId="5">'Office Use_所属2'!#REF!</definedName>
    <definedName name="モニュメンタ・ニポニカ" localSheetId="7">'Office Use_所属コード'!$C$75</definedName>
    <definedName name="モニュメンタ・ニポニカ" localSheetId="6">所属!$B$78</definedName>
    <definedName name="モニュメンタ・ニポニカ">'Office Use_所属'!$B$41</definedName>
    <definedName name="ヨーロッパ研究所" localSheetId="4">'Office Use_所属1'!#REF!</definedName>
    <definedName name="ヨーロッパ研究所" localSheetId="5">'Office Use_所属2'!#REF!</definedName>
    <definedName name="ヨーロッパ研究所" localSheetId="7">'Office Use_所属コード'!$C$69</definedName>
    <definedName name="ヨーロッパ研究所" localSheetId="6">所属!$B$72</definedName>
    <definedName name="ヨーロッパ研究所">'Office Use_所属'!$B$35</definedName>
    <definedName name="応用データサイエンス学位プログラム" localSheetId="4">'Office Use_所属1'!#REF!</definedName>
    <definedName name="応用データサイエンス学位プログラム" localSheetId="5">'Office Use_所属2'!#REF!</definedName>
    <definedName name="応用データサイエンス学位プログラム" localSheetId="7">'Office Use_所属コード'!$C$58</definedName>
    <definedName name="応用データサイエンス学位プログラム" localSheetId="6">所属!$B$59</definedName>
    <definedName name="応用データサイエンス学位プログラム">'Office Use_所属'!$B$22</definedName>
    <definedName name="外国語学部" localSheetId="4">'Office Use_所属1'!#REF!</definedName>
    <definedName name="外国語学部" localSheetId="5">'Office Use_所属2'!#REF!</definedName>
    <definedName name="外国語学部" localSheetId="7">'Office Use_所属コード'!#REF!</definedName>
    <definedName name="外国語学部" localSheetId="6">所属!$B$20:$C$20</definedName>
    <definedName name="外国語学部">'Office Use_所属'!$B$7:$G$7</definedName>
    <definedName name="該当しない">'Office Use_課程・職名'!$B$3:$B$14</definedName>
    <definedName name="該当する">'Office Use_課程・職名'!$B$1:$B$2</definedName>
    <definedName name="基盤教育センター" localSheetId="4">'Office Use_所属1'!#REF!</definedName>
    <definedName name="基盤教育センター" localSheetId="5">'Office Use_所属2'!#REF!</definedName>
    <definedName name="基盤教育センター" localSheetId="7">'Office Use_所属コード'!$C$59</definedName>
    <definedName name="基盤教育センター" localSheetId="6">所属!$B$61</definedName>
    <definedName name="基盤教育センター">'Office Use_所属'!$B$24</definedName>
    <definedName name="教職・学芸員課程センター" localSheetId="4">'Office Use_所属1'!#REF!</definedName>
    <definedName name="教職・学芸員課程センター" localSheetId="5">'Office Use_所属2'!#REF!</definedName>
    <definedName name="教職・学芸員課程センター" localSheetId="7">'Office Use_所属コード'!$C$62</definedName>
    <definedName name="教職・学芸員課程センター" localSheetId="6">所属!$B$64</definedName>
    <definedName name="教職・学芸員課程センター">'Office Use_所属'!$B$27</definedName>
    <definedName name="経済学研究科" localSheetId="4">'Office Use_所属1'!#REF!</definedName>
    <definedName name="経済学研究科" localSheetId="5">'Office Use_所属2'!#REF!</definedName>
    <definedName name="経済学研究科" localSheetId="7">'Office Use_所属コード'!$C$37:$D$37</definedName>
    <definedName name="経済学研究科" localSheetId="6">所属!$B$50:$C$50</definedName>
    <definedName name="経済学研究科">'Office Use_所属'!$B$17:$C$17</definedName>
    <definedName name="経済学部" localSheetId="4">'Office Use_所属1'!#REF!</definedName>
    <definedName name="経済学部" localSheetId="5">'Office Use_所属2'!#REF!</definedName>
    <definedName name="経済学部" localSheetId="7">'Office Use_所属コード'!$C$36:$D$36</definedName>
    <definedName name="経済学部" localSheetId="6">所属!$B$18:$C$18</definedName>
    <definedName name="経済学部">'Office Use_所属'!$B$6:$C$6</definedName>
    <definedName name="言語科学研究科" localSheetId="4">'Office Use_所属1'!#REF!</definedName>
    <definedName name="言語科学研究科" localSheetId="5">'Office Use_所属2'!#REF!</definedName>
    <definedName name="言語科学研究科" localSheetId="7">'Office Use_所属コード'!$C$46</definedName>
    <definedName name="言語科学研究科" localSheetId="6">所属!$B$52</definedName>
    <definedName name="言語科学研究科">'Office Use_所属'!$B$18</definedName>
    <definedName name="言語教育研究センター" localSheetId="4">'Office Use_所属1'!#REF!</definedName>
    <definedName name="言語教育研究センター" localSheetId="5">'Office Use_所属2'!#REF!</definedName>
    <definedName name="言語教育研究センター" localSheetId="7">'Office Use_所属コード'!$C$60</definedName>
    <definedName name="言語教育研究センター" localSheetId="6">所属!$B$62</definedName>
    <definedName name="言語教育研究センター">'Office Use_所属'!$B$25</definedName>
    <definedName name="国際関係研究所" localSheetId="4">'Office Use_所属1'!#REF!</definedName>
    <definedName name="国際関係研究所" localSheetId="5">'Office Use_所属2'!#REF!</definedName>
    <definedName name="国際関係研究所" localSheetId="7">'Office Use_所属コード'!$C$79</definedName>
    <definedName name="国際関係研究所" localSheetId="6">所属!$B$82</definedName>
    <definedName name="国際関係研究所">'Office Use_所属'!$B$45</definedName>
    <definedName name="国際協力人材育成センター" localSheetId="4">'Office Use_所属1'!#REF!</definedName>
    <definedName name="国際協力人材育成センター" localSheetId="5">'Office Use_所属2'!#REF!</definedName>
    <definedName name="国際協力人材育成センター" localSheetId="7">'Office Use_所属コード'!$C$80</definedName>
    <definedName name="国際協力人材育成センター" localSheetId="6">所属!$B$83</definedName>
    <definedName name="国際協力人材育成センター">'Office Use_所属'!$B$46</definedName>
    <definedName name="国際教養学部" localSheetId="4">'Office Use_所属1'!#REF!</definedName>
    <definedName name="国際教養学部" localSheetId="5">'Office Use_所属2'!#REF!</definedName>
    <definedName name="国際教養学部" localSheetId="7">'Office Use_所属コード'!$C$52</definedName>
    <definedName name="国際教養学部" localSheetId="6">所属!$B$27</definedName>
    <definedName name="国際教養学部">'Office Use_所属'!$B$9</definedName>
    <definedName name="国際言語情報研究所" localSheetId="4">'Office Use_所属1'!#REF!</definedName>
    <definedName name="国際言語情報研究所" localSheetId="5">'Office Use_所属2'!#REF!</definedName>
    <definedName name="国際言語情報研究所" localSheetId="7">'Office Use_所属コード'!$C$66</definedName>
    <definedName name="国際言語情報研究所" localSheetId="6">所属!$B$69</definedName>
    <definedName name="国際言語情報研究所">'Office Use_所属'!$B$32</definedName>
    <definedName name="実践宗教学研究科" localSheetId="4">'Office Use_所属1'!#REF!</definedName>
    <definedName name="実践宗教学研究科" localSheetId="5">'Office Use_所属2'!#REF!</definedName>
    <definedName name="実践宗教学研究科" localSheetId="7">'Office Use_所属コード'!$C$20</definedName>
    <definedName name="実践宗教学研究科" localSheetId="6">所属!$B$42</definedName>
    <definedName name="実践宗教学研究科">'Office Use_所属'!$B$14</definedName>
    <definedName name="神学研究科" localSheetId="4">'Office Use_所属1'!#REF!</definedName>
    <definedName name="神学研究科" localSheetId="5">'Office Use_所属2'!#REF!</definedName>
    <definedName name="神学研究科" localSheetId="7">'Office Use_所属コード'!$C$3:$D$3</definedName>
    <definedName name="神学研究科" localSheetId="6">所属!$B$32:$C$32</definedName>
    <definedName name="神学研究科">'Office Use_所属'!$B$12:$C$12</definedName>
    <definedName name="神学部" localSheetId="4">'Office Use_所属1'!#REF!</definedName>
    <definedName name="神学部" localSheetId="5">'Office Use_所属2'!#REF!</definedName>
    <definedName name="神学部" localSheetId="7">'Office Use_所属コード'!$C$2</definedName>
    <definedName name="神学部" localSheetId="6">所属!$B$2</definedName>
    <definedName name="神学部">'Office Use_所属'!$B$2</definedName>
    <definedName name="人間の安全保障研究所" localSheetId="4">'Office Use_所属1'!#REF!</definedName>
    <definedName name="人間の安全保障研究所" localSheetId="5">'Office Use_所属2'!#REF!</definedName>
    <definedName name="人間の安全保障研究所" localSheetId="7">'Office Use_所属コード'!$C$82</definedName>
    <definedName name="人間の安全保障研究所" localSheetId="6">所属!$B$85</definedName>
    <definedName name="人間の安全保障研究所">'Office Use_所属'!$B$48</definedName>
    <definedName name="生命倫理研究所" localSheetId="4">'Office Use_所属1'!#REF!</definedName>
    <definedName name="生命倫理研究所" localSheetId="5">'Office Use_所属2'!#REF!</definedName>
    <definedName name="生命倫理研究所" localSheetId="7">'Office Use_所属コード'!$C$78</definedName>
    <definedName name="生命倫理研究所" localSheetId="6">所属!$B$81</definedName>
    <definedName name="生命倫理研究所">'Office Use_所属'!$B$44</definedName>
    <definedName name="全学共通" localSheetId="4">'Office Use_所属1'!#REF!</definedName>
    <definedName name="全学共通" localSheetId="5">'Office Use_所属2'!#REF!</definedName>
    <definedName name="全学共通" localSheetId="7">'Office Use_所属コード'!$C$84</definedName>
    <definedName name="全学共通" localSheetId="6">所属!$B$88</definedName>
    <definedName name="全学共通">'Office Use_所属'!$B$51</definedName>
    <definedName name="総合グローバル学部" localSheetId="4">'Office Use_所属1'!#REF!</definedName>
    <definedName name="総合グローバル学部" localSheetId="5">'Office Use_所属2'!#REF!</definedName>
    <definedName name="総合グローバル学部" localSheetId="7">'Office Use_所属コード'!$C$47</definedName>
    <definedName name="総合グローバル学部" localSheetId="6">所属!$B$26</definedName>
    <definedName name="総合グローバル学部">'Office Use_所属'!$B$8</definedName>
    <definedName name="総合人間科学研究科" localSheetId="4">'Office Use_所属1'!#REF!</definedName>
    <definedName name="総合人間科学研究科" localSheetId="5">'Office Use_所属2'!#REF!</definedName>
    <definedName name="総合人間科学研究科" localSheetId="7">'Office Use_所属コード'!$C$22:$E$22</definedName>
    <definedName name="総合人間科学研究科" localSheetId="6">所属!$B$43:$C$43</definedName>
    <definedName name="総合人間科学研究科">'Office Use_所属'!$B$15:$F$15</definedName>
    <definedName name="総合人間科学部" localSheetId="4">'Office Use_所属1'!#REF!</definedName>
    <definedName name="総合人間科学部" localSheetId="5">'Office Use_所属2'!#REF!</definedName>
    <definedName name="総合人間科学部" localSheetId="7">'Office Use_所属コード'!#REF!</definedName>
    <definedName name="総合人間科学部" localSheetId="6">所属!$B$10:$C$10</definedName>
    <definedName name="総合人間科学部">'Office Use_所属'!$B$4:$F$4</definedName>
    <definedName name="多文化共生社会研究所" localSheetId="4">'Office Use_所属1'!#REF!</definedName>
    <definedName name="多文化共生社会研究所" localSheetId="5">'Office Use_所属2'!#REF!</definedName>
    <definedName name="多文化共生社会研究所" localSheetId="7">'Office Use_所属コード'!$C$81</definedName>
    <definedName name="多文化共生社会研究所" localSheetId="6">所属!$B$84</definedName>
    <definedName name="多文化共生社会研究所">'Office Use_所属'!$B$47</definedName>
    <definedName name="大学所属" localSheetId="4">'Office Use_所属1'!#REF!</definedName>
    <definedName name="大学所属" localSheetId="5">'Office Use_所属2'!#REF!</definedName>
    <definedName name="大学所属" localSheetId="7">'Office Use_所属コード'!$C$85</definedName>
    <definedName name="大学所属" localSheetId="6">所属!$B$89</definedName>
    <definedName name="大学所属">'Office Use_所属'!$B$52</definedName>
    <definedName name="地球環境学研究科" localSheetId="4">'Office Use_所属1'!#REF!</definedName>
    <definedName name="地球環境学研究科" localSheetId="5">'Office Use_所属2'!#REF!</definedName>
    <definedName name="地球環境学研究科" localSheetId="7">'Office Use_所属コード'!$C$57</definedName>
    <definedName name="地球環境学研究科" localSheetId="6">所属!$B$58</definedName>
    <definedName name="地球環境学研究科">'Office Use_所属'!$B$21</definedName>
    <definedName name="地球環境研究所" localSheetId="4">'Office Use_所属1'!#REF!</definedName>
    <definedName name="地球環境研究所" localSheetId="5">'Office Use_所属2'!#REF!</definedName>
    <definedName name="地球環境研究所" localSheetId="7">'Office Use_所属コード'!$C$72</definedName>
    <definedName name="地球環境研究所" localSheetId="6">所属!$B$75</definedName>
    <definedName name="地球環境研究所">'Office Use_所属'!$B$38</definedName>
    <definedName name="中世思想研究所" localSheetId="4">'Office Use_所属1'!#REF!</definedName>
    <definedName name="中世思想研究所" localSheetId="5">'Office Use_所属2'!#REF!</definedName>
    <definedName name="中世思想研究所" localSheetId="7">'Office Use_所属コード'!$C$64</definedName>
    <definedName name="中世思想研究所" localSheetId="6">所属!$B$67</definedName>
    <definedName name="中世思想研究所">'Office Use_所属'!$B$30</definedName>
    <definedName name="半導体研究所" localSheetId="4">'Office Use_所属1'!#REF!</definedName>
    <definedName name="半導体研究所" localSheetId="5">'Office Use_所属2'!#REF!</definedName>
    <definedName name="半導体研究所" localSheetId="7">'Office Use_所属コード'!$C$76</definedName>
    <definedName name="半導体研究所" localSheetId="6">所属!$B$79</definedName>
    <definedName name="半導体研究所">'Office Use_所属'!$B$42</definedName>
    <definedName name="比較文化研究所" localSheetId="4">'Office Use_所属1'!#REF!</definedName>
    <definedName name="比較文化研究所" localSheetId="5">'Office Use_所属2'!#REF!</definedName>
    <definedName name="比較文化研究所" localSheetId="7">'Office Use_所属コード'!$C$68</definedName>
    <definedName name="比較文化研究所" localSheetId="6">所属!$B$71</definedName>
    <definedName name="比較文化研究所">'Office Use_所属'!$B$34</definedName>
    <definedName name="文学研究科" localSheetId="4">'Office Use_所属1'!#REF!</definedName>
    <definedName name="文学研究科" localSheetId="5">'Office Use_所属2'!#REF!</definedName>
    <definedName name="文学研究科" localSheetId="7">'Office Use_所属コード'!#REF!</definedName>
    <definedName name="文学研究科" localSheetId="6">所属!$B$34:$C$34</definedName>
    <definedName name="文学研究科">'Office Use_所属'!$B$13:$I$13</definedName>
    <definedName name="文学部" localSheetId="4">'Office Use_所属1'!#REF!</definedName>
    <definedName name="文学部" localSheetId="5">'Office Use_所属2'!#REF!</definedName>
    <definedName name="文学部" localSheetId="7">'Office Use_所属コード'!#REF!</definedName>
    <definedName name="文学部" localSheetId="6">所属!$B$3:$C$3</definedName>
    <definedName name="文学部">'Office Use_所属'!$B$3:$H$3</definedName>
    <definedName name="法学研究科" localSheetId="4">'Office Use_所属1'!#REF!</definedName>
    <definedName name="法学研究科" localSheetId="5">'Office Use_所属2'!#REF!</definedName>
    <definedName name="法学研究科" localSheetId="7">'Office Use_所属コード'!$C$34:$D$34</definedName>
    <definedName name="法学研究科" localSheetId="6">所属!$B$48:$C$48</definedName>
    <definedName name="法学研究科">'Office Use_所属'!$B$16:$C$16</definedName>
    <definedName name="法学部" localSheetId="4">'Office Use_所属1'!#REF!</definedName>
    <definedName name="法学部" localSheetId="5">'Office Use_所属2'!#REF!</definedName>
    <definedName name="法学部" localSheetId="7">'Office Use_所属コード'!$C$31:$D$31</definedName>
    <definedName name="法学部" localSheetId="6">所属!$B$15:$C$15</definedName>
    <definedName name="法学部">'Office Use_所属'!$B$5:$D$5</definedName>
    <definedName name="理工学研究科" localSheetId="4">'Office Use_所属1'!#REF!</definedName>
    <definedName name="理工学研究科" localSheetId="5">'Office Use_所属2'!#REF!</definedName>
    <definedName name="理工学研究科" localSheetId="7">'Office Use_所属コード'!$C$56</definedName>
    <definedName name="理工学研究科" localSheetId="6">所属!$B$57</definedName>
    <definedName name="理工学研究科">'Office Use_所属'!$B$20</definedName>
    <definedName name="理工学部" localSheetId="4">'Office Use_所属1'!#REF!</definedName>
    <definedName name="理工学部" localSheetId="5">'Office Use_所属2'!#REF!</definedName>
    <definedName name="理工学部" localSheetId="7">'Office Use_所属コード'!$C$53:$D$53</definedName>
    <definedName name="理工学部" localSheetId="6">所属!$B$28:$C$28</definedName>
    <definedName name="理工学部">'Office Use_所属'!$B$10:$D$10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E2" i="2"/>
  <c r="G2" i="4"/>
  <c r="G1" i="4"/>
  <c r="F2" i="4"/>
  <c r="F1" i="4"/>
  <c r="D2" i="2"/>
  <c r="E2" i="7"/>
  <c r="F2" i="7" s="1"/>
  <c r="E1" i="7"/>
  <c r="F1" i="7"/>
  <c r="E2" i="8"/>
  <c r="F2" i="8" s="1"/>
  <c r="E1" i="8"/>
  <c r="F1" i="8" s="1"/>
  <c r="C2" i="2" s="1"/>
  <c r="J2" i="2" l="1"/>
  <c r="E1" i="6"/>
  <c r="F1" i="6" s="1"/>
  <c r="A2" i="2" s="1"/>
  <c r="M10" i="1"/>
  <c r="B10" i="1"/>
  <c r="G2" i="2" l="1"/>
  <c r="N2" i="2"/>
  <c r="M2" i="2"/>
  <c r="L2" i="2"/>
  <c r="F2" i="2" l="1"/>
  <c r="O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廣川　検士</author>
  </authors>
  <commentList>
    <comment ref="R9" authorId="0" shapeId="0" xr:uid="{EFACEDB6-5C0E-4C6E-9265-E0E053732F62}">
      <text>
        <r>
          <rPr>
            <sz val="9"/>
            <color indexed="81"/>
            <rFont val="MS P ゴシック"/>
            <family val="3"/>
            <charset val="128"/>
          </rPr>
          <t>Note:
Applicants affiliated with ADS, Center, Sophia Research Organization, or other organization should select “–” in this field.</t>
        </r>
      </text>
    </comment>
    <comment ref="B13" authorId="0" shapeId="0" xr:uid="{5C0F79EB-E3F6-488D-811B-D1E0F965FEB8}">
      <text>
        <r>
          <rPr>
            <sz val="9"/>
            <color indexed="81"/>
            <rFont val="MS P ゴシック"/>
            <family val="3"/>
            <charset val="128"/>
          </rPr>
          <t xml:space="preserve">Note:
</t>
        </r>
        <r>
          <rPr>
            <u/>
            <sz val="9"/>
            <color indexed="81"/>
            <rFont val="MS P ゴシック"/>
            <family val="3"/>
            <charset val="128"/>
          </rPr>
          <t>・For Special Researchers (PD / PJPD)</t>
        </r>
        <r>
          <rPr>
            <sz val="9"/>
            <color indexed="81"/>
            <rFont val="MS P ゴシック"/>
            <family val="3"/>
            <charset val="128"/>
          </rPr>
          <t xml:space="preserve">
If the host faculty member is designated as the Principal Investigator, please enter the host faculty member in this field.
</t>
        </r>
        <r>
          <rPr>
            <u/>
            <sz val="9"/>
            <color indexed="81"/>
            <rFont val="MS P ゴシック"/>
            <family val="3"/>
            <charset val="128"/>
          </rPr>
          <t>・For JSPS Research Fellowships for Young Scientists (SPD / PD / RPD)</t>
        </r>
        <r>
          <rPr>
            <sz val="9"/>
            <color indexed="81"/>
            <rFont val="MS P ゴシック"/>
            <family val="3"/>
            <charset val="128"/>
          </rPr>
          <t xml:space="preserve">
Please be sure to enter the host faculty member in this field.</t>
        </r>
      </text>
    </comment>
    <comment ref="L31" authorId="0" shapeId="0" xr:uid="{149820D4-65F0-47FC-85BC-F239A547592A}">
      <text>
        <r>
          <rPr>
            <sz val="9"/>
            <color indexed="81"/>
            <rFont val="MS P ゴシック"/>
            <family val="3"/>
            <charset val="128"/>
          </rPr>
          <t>Note:
After the application submission deadline, applicants may receive a consultation with a Research Ethics Consultant. Following the consultation, a revision period will be provided during which applicants may consider the points raised and make any necessary revisions.</t>
        </r>
      </text>
    </comment>
  </commentList>
</comments>
</file>

<file path=xl/sharedStrings.xml><?xml version="1.0" encoding="utf-8"?>
<sst xmlns="http://schemas.openxmlformats.org/spreadsheetml/2006/main" count="882" uniqueCount="314">
  <si>
    <t>TEL</t>
    <phoneticPr fontId="1"/>
  </si>
  <si>
    <t>E-mail</t>
    <phoneticPr fontId="1"/>
  </si>
  <si>
    <t>審査事項</t>
  </si>
  <si>
    <t>申請日</t>
  </si>
  <si>
    <t>申請者学部</t>
  </si>
  <si>
    <t>申請者学科</t>
  </si>
  <si>
    <t>申請者職名</t>
  </si>
  <si>
    <t>申請者氏名</t>
  </si>
  <si>
    <t>研究課題</t>
  </si>
  <si>
    <t>研究期間（始期）</t>
    <rPh sb="5" eb="7">
      <t>シキ</t>
    </rPh>
    <phoneticPr fontId="1"/>
  </si>
  <si>
    <t>研究期間（終期）</t>
    <rPh sb="0" eb="2">
      <t>ケンキュウ</t>
    </rPh>
    <rPh sb="2" eb="4">
      <t>キカン</t>
    </rPh>
    <rPh sb="5" eb="7">
      <t>シュウキ</t>
    </rPh>
    <phoneticPr fontId="1"/>
  </si>
  <si>
    <t>所属（指導教員）</t>
    <rPh sb="3" eb="5">
      <t>シドウ</t>
    </rPh>
    <rPh sb="5" eb="7">
      <t>キョウイン</t>
    </rPh>
    <phoneticPr fontId="1"/>
  </si>
  <si>
    <t>職名（指導教員）</t>
    <rPh sb="3" eb="5">
      <t>シドウ</t>
    </rPh>
    <rPh sb="5" eb="7">
      <t>キョウイン</t>
    </rPh>
    <phoneticPr fontId="1"/>
  </si>
  <si>
    <t>氏名（指導教員）</t>
    <rPh sb="3" eb="5">
      <t>シドウ</t>
    </rPh>
    <rPh sb="5" eb="7">
      <t>キョウイン</t>
    </rPh>
    <phoneticPr fontId="1"/>
  </si>
  <si>
    <t>申請者E-mail</t>
  </si>
  <si>
    <t>指導教員E-mail</t>
  </si>
  <si>
    <t>神学研究科</t>
  </si>
  <si>
    <t>神学専攻</t>
  </si>
  <si>
    <t>組織神学専攻</t>
  </si>
  <si>
    <t>文学研究科</t>
  </si>
  <si>
    <t>哲学専攻</t>
  </si>
  <si>
    <t>史学専攻</t>
  </si>
  <si>
    <t>国文学専攻</t>
  </si>
  <si>
    <t>英米文学専攻</t>
    <rPh sb="1" eb="2">
      <t>ベイ</t>
    </rPh>
    <phoneticPr fontId="1"/>
  </si>
  <si>
    <t>ドイツ文学専攻</t>
  </si>
  <si>
    <t>フランス文学専攻</t>
  </si>
  <si>
    <t>新聞学専攻</t>
  </si>
  <si>
    <t>実践宗教学研究科</t>
    <rPh sb="0" eb="2">
      <t>ジッセン</t>
    </rPh>
    <rPh sb="2" eb="4">
      <t>シュウキョウ</t>
    </rPh>
    <rPh sb="4" eb="5">
      <t>ガク</t>
    </rPh>
    <phoneticPr fontId="1"/>
  </si>
  <si>
    <t>文化交渉学専攻</t>
    <rPh sb="0" eb="2">
      <t>ブンカ</t>
    </rPh>
    <rPh sb="2" eb="4">
      <t>コウショウ</t>
    </rPh>
    <rPh sb="4" eb="5">
      <t>ガク</t>
    </rPh>
    <rPh sb="5" eb="7">
      <t>センコウ</t>
    </rPh>
    <phoneticPr fontId="1"/>
  </si>
  <si>
    <t>死生学専攻</t>
    <rPh sb="0" eb="2">
      <t>シセイ</t>
    </rPh>
    <rPh sb="2" eb="3">
      <t>ガク</t>
    </rPh>
    <rPh sb="3" eb="5">
      <t>センコウ</t>
    </rPh>
    <phoneticPr fontId="1"/>
  </si>
  <si>
    <t>総合人間科学研究科</t>
    <rPh sb="0" eb="2">
      <t>ソウゴウ</t>
    </rPh>
    <rPh sb="2" eb="4">
      <t>ニンゲン</t>
    </rPh>
    <rPh sb="4" eb="6">
      <t>カガク</t>
    </rPh>
    <phoneticPr fontId="1"/>
  </si>
  <si>
    <t>教育学専攻</t>
  </si>
  <si>
    <t>心理学専攻</t>
  </si>
  <si>
    <t>社会学専攻</t>
  </si>
  <si>
    <t>社会福祉学専攻</t>
    <rPh sb="2" eb="4">
      <t>フクシ</t>
    </rPh>
    <phoneticPr fontId="1"/>
  </si>
  <si>
    <t>看護学専攻</t>
    <rPh sb="0" eb="3">
      <t>カンゴガク</t>
    </rPh>
    <rPh sb="3" eb="5">
      <t>センコウ</t>
    </rPh>
    <phoneticPr fontId="1"/>
  </si>
  <si>
    <t>法学研究科</t>
  </si>
  <si>
    <t>法律学専攻</t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</si>
  <si>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</si>
  <si>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経済学研究科</t>
  </si>
  <si>
    <t>経済学専攻</t>
  </si>
  <si>
    <t>経営学専攻</t>
    <rPh sb="0" eb="3">
      <t>ケイエイガク</t>
    </rPh>
    <rPh sb="3" eb="5">
      <t>センコウ</t>
    </rPh>
    <phoneticPr fontId="1"/>
  </si>
  <si>
    <t>言語科学研究科</t>
    <rPh sb="0" eb="2">
      <t>ゲンゴ</t>
    </rPh>
    <rPh sb="2" eb="4">
      <t>カガク</t>
    </rPh>
    <phoneticPr fontId="1"/>
  </si>
  <si>
    <t>言語学専攻</t>
  </si>
  <si>
    <t>グローバル・スタディーズ研究科</t>
    <rPh sb="12" eb="14">
      <t>ケンキュウ</t>
    </rPh>
    <rPh sb="14" eb="15">
      <t>カ</t>
    </rPh>
    <phoneticPr fontId="1"/>
  </si>
  <si>
    <t>国際関係論専攻</t>
  </si>
  <si>
    <t>地域研究専攻</t>
  </si>
  <si>
    <t>グローバル社会専攻</t>
    <rPh sb="5" eb="7">
      <t>シャカイ</t>
    </rPh>
    <rPh sb="7" eb="9">
      <t>センコウ</t>
    </rPh>
    <phoneticPr fontId="1"/>
  </si>
  <si>
    <t>国際協力学専攻</t>
    <rPh sb="0" eb="2">
      <t>コクサイ</t>
    </rPh>
    <rPh sb="2" eb="4">
      <t>キョウリョク</t>
    </rPh>
    <rPh sb="4" eb="5">
      <t>ガク</t>
    </rPh>
    <rPh sb="5" eb="7">
      <t>センコウ</t>
    </rPh>
    <phoneticPr fontId="1"/>
  </si>
  <si>
    <t>理工学研究科</t>
  </si>
  <si>
    <t>理工学専攻</t>
    <rPh sb="0" eb="3">
      <t>リコウガク</t>
    </rPh>
    <rPh sb="3" eb="5">
      <t>センコウ</t>
    </rPh>
    <phoneticPr fontId="1"/>
  </si>
  <si>
    <t>地球環境学研究科</t>
    <rPh sb="0" eb="2">
      <t>チキュウ</t>
    </rPh>
    <rPh sb="2" eb="5">
      <t>カンキョウガク</t>
    </rPh>
    <rPh sb="5" eb="8">
      <t>ケンキュウカ</t>
    </rPh>
    <phoneticPr fontId="1"/>
  </si>
  <si>
    <t>地球環境学専攻</t>
    <rPh sb="0" eb="2">
      <t>チキュウ</t>
    </rPh>
    <rPh sb="2" eb="5">
      <t>カンキョウガク</t>
    </rPh>
    <rPh sb="5" eb="7">
      <t>センコウ</t>
    </rPh>
    <phoneticPr fontId="1"/>
  </si>
  <si>
    <t>応用データサイエンス学位プログラム</t>
    <rPh sb="0" eb="2">
      <t>オウヨウ</t>
    </rPh>
    <rPh sb="10" eb="12">
      <t>ガクイ</t>
    </rPh>
    <phoneticPr fontId="1"/>
  </si>
  <si>
    <t>神学部</t>
  </si>
  <si>
    <t>神学科</t>
  </si>
  <si>
    <t>文学部</t>
  </si>
  <si>
    <t>哲学科</t>
  </si>
  <si>
    <t>史学科</t>
  </si>
  <si>
    <t>国文学科</t>
  </si>
  <si>
    <t>英文学科</t>
  </si>
  <si>
    <t>ドイツ文学科</t>
  </si>
  <si>
    <t>フランス文学科</t>
  </si>
  <si>
    <t>新聞学科</t>
  </si>
  <si>
    <t>総合人間科学部</t>
    <rPh sb="0" eb="2">
      <t>ソウゴウ</t>
    </rPh>
    <rPh sb="2" eb="4">
      <t>ニンゲン</t>
    </rPh>
    <rPh sb="4" eb="6">
      <t>カガク</t>
    </rPh>
    <rPh sb="6" eb="7">
      <t>ブ</t>
    </rPh>
    <phoneticPr fontId="2"/>
  </si>
  <si>
    <t>教育学科</t>
  </si>
  <si>
    <t>心理学科</t>
  </si>
  <si>
    <t>社会学科</t>
  </si>
  <si>
    <t>社会福祉学科</t>
  </si>
  <si>
    <t>看護学科</t>
    <rPh sb="0" eb="2">
      <t>カンゴ</t>
    </rPh>
    <phoneticPr fontId="2"/>
  </si>
  <si>
    <t>法学部</t>
  </si>
  <si>
    <t>法律学科</t>
  </si>
  <si>
    <t>国際関係法学科</t>
  </si>
  <si>
    <t>地球環境法学科</t>
  </si>
  <si>
    <t>経済学部</t>
  </si>
  <si>
    <t>経済学科</t>
  </si>
  <si>
    <t>経営学科</t>
  </si>
  <si>
    <t>外国語学部</t>
  </si>
  <si>
    <t>英語学科</t>
  </si>
  <si>
    <t>ドイツ語学科</t>
  </si>
  <si>
    <t>フランス語学科</t>
  </si>
  <si>
    <t>イスパニア語学科</t>
  </si>
  <si>
    <t>ロシア語学科</t>
  </si>
  <si>
    <t>ポルトガル語学科</t>
  </si>
  <si>
    <t>総合グローバル学部</t>
    <rPh sb="0" eb="2">
      <t>ソウゴウ</t>
    </rPh>
    <rPh sb="7" eb="9">
      <t>ガクブ</t>
    </rPh>
    <phoneticPr fontId="2"/>
  </si>
  <si>
    <t>総合グローバル学科</t>
    <rPh sb="0" eb="2">
      <t>ソウゴウ</t>
    </rPh>
    <rPh sb="7" eb="9">
      <t>ガッカ</t>
    </rPh>
    <phoneticPr fontId="2"/>
  </si>
  <si>
    <t>国際教養学部</t>
    <rPh sb="0" eb="2">
      <t>コクサイ</t>
    </rPh>
    <rPh sb="2" eb="4">
      <t>キョウヨウ</t>
    </rPh>
    <rPh sb="4" eb="6">
      <t>ガクブ</t>
    </rPh>
    <phoneticPr fontId="2"/>
  </si>
  <si>
    <t>国際教養学科</t>
    <rPh sb="0" eb="2">
      <t>コクサイ</t>
    </rPh>
    <rPh sb="2" eb="4">
      <t>キョウヨウ</t>
    </rPh>
    <rPh sb="4" eb="6">
      <t>ガッカ</t>
    </rPh>
    <phoneticPr fontId="2"/>
  </si>
  <si>
    <t>理工学部</t>
  </si>
  <si>
    <t>物質生命理工学科</t>
  </si>
  <si>
    <t>機能創造理工学科</t>
  </si>
  <si>
    <t>情報理工学科</t>
  </si>
  <si>
    <t>基盤教育センター</t>
    <rPh sb="0" eb="2">
      <t>キバン</t>
    </rPh>
    <rPh sb="2" eb="4">
      <t>キョウイク</t>
    </rPh>
    <phoneticPr fontId="2"/>
  </si>
  <si>
    <t>言語教育研究センター</t>
    <rPh sb="0" eb="2">
      <t>ゲンゴ</t>
    </rPh>
    <rPh sb="2" eb="4">
      <t>キョウイク</t>
    </rPh>
    <rPh sb="4" eb="6">
      <t>ケンキュウ</t>
    </rPh>
    <phoneticPr fontId="2"/>
  </si>
  <si>
    <t>グローバル教育センター</t>
    <rPh sb="5" eb="7">
      <t>キョウイク</t>
    </rPh>
    <phoneticPr fontId="2"/>
  </si>
  <si>
    <t>教職・学芸員課程センター</t>
    <rPh sb="0" eb="1">
      <t>キョウショク</t>
    </rPh>
    <rPh sb="2" eb="5">
      <t>ガクゲイイン</t>
    </rPh>
    <rPh sb="5" eb="7">
      <t>カテイ</t>
    </rPh>
    <phoneticPr fontId="2"/>
  </si>
  <si>
    <t>キリスト教文化研究所</t>
    <rPh sb="4" eb="5">
      <t>キョウ</t>
    </rPh>
    <rPh sb="5" eb="7">
      <t>ブンカ</t>
    </rPh>
    <rPh sb="7" eb="10">
      <t>ケンキュウジョ</t>
    </rPh>
    <phoneticPr fontId="1"/>
  </si>
  <si>
    <t>中世思想研究所</t>
    <rPh sb="0" eb="2">
      <t>チュウセイ</t>
    </rPh>
    <rPh sb="2" eb="4">
      <t>シソウ</t>
    </rPh>
    <rPh sb="4" eb="7">
      <t>ケンキュウジョ</t>
    </rPh>
    <phoneticPr fontId="1"/>
  </si>
  <si>
    <t>イベロアメリカ研究所</t>
    <rPh sb="7" eb="10">
      <t>ケンキュウジョ</t>
    </rPh>
    <phoneticPr fontId="1"/>
  </si>
  <si>
    <t>国際言語情報研究所</t>
    <rPh sb="0" eb="2">
      <t>コクサイ</t>
    </rPh>
    <rPh sb="2" eb="4">
      <t>ゲンゴ</t>
    </rPh>
    <rPh sb="4" eb="6">
      <t>ジョウホウ</t>
    </rPh>
    <rPh sb="6" eb="9">
      <t>ケンキュウジョ</t>
    </rPh>
    <phoneticPr fontId="1"/>
  </si>
  <si>
    <t>グローバル・コンサーン研究所</t>
    <rPh sb="11" eb="14">
      <t>ケンキュウジョ</t>
    </rPh>
    <phoneticPr fontId="1"/>
  </si>
  <si>
    <t>比較文化研究所</t>
    <rPh sb="0" eb="2">
      <t>ヒカク</t>
    </rPh>
    <rPh sb="2" eb="4">
      <t>ブンカ</t>
    </rPh>
    <rPh sb="4" eb="7">
      <t>ケンキュウジョ</t>
    </rPh>
    <phoneticPr fontId="1"/>
  </si>
  <si>
    <t>ヨーロッパ研究所</t>
    <rPh sb="5" eb="8">
      <t>ケンキュウジョ</t>
    </rPh>
    <phoneticPr fontId="1"/>
  </si>
  <si>
    <t>アジア文化研究所</t>
    <rPh sb="3" eb="5">
      <t>ブンカ</t>
    </rPh>
    <rPh sb="5" eb="8">
      <t>ケンキュウジョ</t>
    </rPh>
    <phoneticPr fontId="1"/>
  </si>
  <si>
    <t>アメリカ・カナダ研究所</t>
    <rPh sb="8" eb="11">
      <t>ケンキュウジョ</t>
    </rPh>
    <phoneticPr fontId="1"/>
  </si>
  <si>
    <t>地球環境研究所</t>
    <rPh sb="0" eb="4">
      <t>チキュウカンキョウ</t>
    </rPh>
    <rPh sb="4" eb="7">
      <t>ケンキュウジョ</t>
    </rPh>
    <phoneticPr fontId="1"/>
  </si>
  <si>
    <t>メディア・ジャーナリズム研究所</t>
    <rPh sb="12" eb="15">
      <t>ケンキュウショ</t>
    </rPh>
    <phoneticPr fontId="1"/>
  </si>
  <si>
    <t>イスラーム地域研究所</t>
    <rPh sb="5" eb="7">
      <t>チイキ</t>
    </rPh>
    <rPh sb="7" eb="10">
      <t>ケンキュウショ</t>
    </rPh>
    <phoneticPr fontId="1"/>
  </si>
  <si>
    <t>モニュメンタ・ニポニカ</t>
  </si>
  <si>
    <t>半導体研究所</t>
    <rPh sb="0" eb="3">
      <t>ハンドウタイ</t>
    </rPh>
    <rPh sb="3" eb="6">
      <t>ケンキュウショ</t>
    </rPh>
    <phoneticPr fontId="1"/>
  </si>
  <si>
    <t>グリーフケア研究所</t>
    <rPh sb="6" eb="9">
      <t>ケンキュウジョ</t>
    </rPh>
    <phoneticPr fontId="1"/>
  </si>
  <si>
    <t>生命倫理研究所</t>
    <rPh sb="0" eb="2">
      <t>セイメイ</t>
    </rPh>
    <rPh sb="2" eb="4">
      <t>リンリ</t>
    </rPh>
    <rPh sb="4" eb="7">
      <t>ケンキュウジョ</t>
    </rPh>
    <phoneticPr fontId="1"/>
  </si>
  <si>
    <t>国際関係研究所</t>
    <rPh sb="0" eb="2">
      <t>コクサイ</t>
    </rPh>
    <rPh sb="2" eb="4">
      <t>カンケイ</t>
    </rPh>
    <rPh sb="4" eb="6">
      <t>ケンキュウ</t>
    </rPh>
    <rPh sb="6" eb="7">
      <t>ショ</t>
    </rPh>
    <phoneticPr fontId="1"/>
  </si>
  <si>
    <t>国際協力人材育成センター</t>
    <rPh sb="0" eb="2">
      <t>コクサイ</t>
    </rPh>
    <rPh sb="2" eb="4">
      <t>キョウリョク</t>
    </rPh>
    <rPh sb="4" eb="6">
      <t>ジンザイ</t>
    </rPh>
    <rPh sb="6" eb="8">
      <t>イクセイ</t>
    </rPh>
    <phoneticPr fontId="1"/>
  </si>
  <si>
    <t>多文化共生社会研究所</t>
    <rPh sb="0" eb="3">
      <t>タブンカ</t>
    </rPh>
    <rPh sb="3" eb="5">
      <t>キョウセイ</t>
    </rPh>
    <rPh sb="5" eb="7">
      <t>シャカイ</t>
    </rPh>
    <rPh sb="7" eb="10">
      <t>ケンキュウジョ</t>
    </rPh>
    <phoneticPr fontId="1"/>
  </si>
  <si>
    <t>人間の安全保障研究所</t>
    <rPh sb="0" eb="2">
      <t>ニンゲン</t>
    </rPh>
    <rPh sb="3" eb="5">
      <t>アンゼン</t>
    </rPh>
    <rPh sb="5" eb="7">
      <t>ホショウ</t>
    </rPh>
    <rPh sb="7" eb="10">
      <t>ケンキュウジョ</t>
    </rPh>
    <phoneticPr fontId="1"/>
  </si>
  <si>
    <t>アイランド・サステナビリティ研究所</t>
    <rPh sb="14" eb="17">
      <t>ケンキュウショ</t>
    </rPh>
    <phoneticPr fontId="1"/>
  </si>
  <si>
    <t>ー</t>
    <phoneticPr fontId="1"/>
  </si>
  <si>
    <t>◆大学院</t>
    <rPh sb="1" eb="4">
      <t>ダイガクイン</t>
    </rPh>
    <phoneticPr fontId="1"/>
  </si>
  <si>
    <t>◆センター</t>
    <phoneticPr fontId="1"/>
  </si>
  <si>
    <t>◆研究所</t>
    <rPh sb="1" eb="4">
      <t>ケンキュウジョ</t>
    </rPh>
    <phoneticPr fontId="1"/>
  </si>
  <si>
    <t>◆学部</t>
    <rPh sb="1" eb="3">
      <t>ガクブ</t>
    </rPh>
    <phoneticPr fontId="2"/>
  </si>
  <si>
    <t>～</t>
    <phoneticPr fontId="1"/>
  </si>
  <si>
    <t>倫理審査承認後</t>
    <rPh sb="0" eb="7">
      <t>リンリシンサショウニンゴ</t>
    </rPh>
    <phoneticPr fontId="1"/>
  </si>
  <si>
    <t>全学共通</t>
    <rPh sb="0" eb="2">
      <t>ゼンガク</t>
    </rPh>
    <rPh sb="2" eb="4">
      <t>キョウツウ</t>
    </rPh>
    <phoneticPr fontId="1"/>
  </si>
  <si>
    <t>大学所属</t>
    <rPh sb="0" eb="2">
      <t>ダイガク</t>
    </rPh>
    <rPh sb="2" eb="4">
      <t>ショゾク</t>
    </rPh>
    <phoneticPr fontId="1"/>
  </si>
  <si>
    <r>
      <t>◆その他</t>
    </r>
    <r>
      <rPr>
        <sz val="8"/>
        <color theme="1"/>
        <rFont val="Yu Gothic"/>
        <family val="3"/>
        <charset val="128"/>
        <scheme val="minor"/>
      </rPr>
      <t>(選択肢がない場合はご相談ください)</t>
    </r>
    <rPh sb="3" eb="4">
      <t>タ</t>
    </rPh>
    <rPh sb="5" eb="8">
      <t>センタクシ</t>
    </rPh>
    <rPh sb="11" eb="13">
      <t>バアイ</t>
    </rPh>
    <rPh sb="15" eb="17">
      <t>ソウダン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</si>
  <si>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</si>
  <si>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</si>
  <si>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1">
      <t>ショウ</t>
    </rPh>
    <rPh sb="1" eb="3">
      <t>ブンルイ</t>
    </rPh>
    <phoneticPr fontId="1"/>
  </si>
  <si>
    <t>コード</t>
    <phoneticPr fontId="1"/>
  </si>
  <si>
    <t>所属コード</t>
    <rPh sb="0" eb="2">
      <t>ショゾク</t>
    </rPh>
    <phoneticPr fontId="1"/>
  </si>
  <si>
    <t>Graduate School of Theology</t>
  </si>
  <si>
    <t>Master's Program in Theology</t>
  </si>
  <si>
    <t>Doctoral Program in Systematic Theology</t>
  </si>
  <si>
    <t>Graduate School of Humanities</t>
  </si>
  <si>
    <t>Master's(Doctoral) Program in Philosophy</t>
  </si>
  <si>
    <t>Master's(Doctoral) Program in History</t>
  </si>
  <si>
    <t>Master's(Doctoral) Program in Japanese Literature</t>
  </si>
  <si>
    <t>Master's(Doctoral) Program in German Literature</t>
  </si>
  <si>
    <t>Master's(Doctoral) Program in French Literature</t>
  </si>
  <si>
    <t>Master's(Doctoral) Program in Journalism</t>
  </si>
  <si>
    <t>Master’s(Doctoral)Program in Cultural Interaction</t>
  </si>
  <si>
    <t>Graduate School of Applied Religious Studies</t>
  </si>
  <si>
    <t>Master's(Doctoral) Program in Death and Life Studies</t>
  </si>
  <si>
    <t>Graduate School of Human Sciences</t>
  </si>
  <si>
    <t>Master's(Doctoral) Program in Education</t>
  </si>
  <si>
    <t>Master's(Doctoral) Program in Psychology</t>
  </si>
  <si>
    <t>Master's(Doctoral) Program in Sociology</t>
  </si>
  <si>
    <t>Master's(Doctoral) Program in Social Services</t>
  </si>
  <si>
    <t>Master’s Program in Nursing</t>
  </si>
  <si>
    <t>Graduate School of Law</t>
  </si>
  <si>
    <t>Master's(Doctoral) Program in Law</t>
  </si>
  <si>
    <t>Juris Doctor Program ( Law School)</t>
  </si>
  <si>
    <t>Graduate School of Economics</t>
  </si>
  <si>
    <t>Master's (Doctoral) Program in Economics</t>
  </si>
  <si>
    <t>Master's (Doctoral) Program in Management</t>
  </si>
  <si>
    <t>Graduate School of Languages and Linguistics</t>
  </si>
  <si>
    <t>Master's (Doctoral) Program in Linguistics</t>
  </si>
  <si>
    <t>Graduate School of Global Studies</t>
  </si>
  <si>
    <t>Master's(Doctoral) Program in International Relations</t>
  </si>
  <si>
    <t>Master's(Doctoral) Program in Area Studies</t>
  </si>
  <si>
    <t>Master's(Doctoral) Program in Global Studies</t>
  </si>
  <si>
    <t>Master's Program in International Cooperation Studies</t>
  </si>
  <si>
    <t>Graduate School of Science and Technology</t>
  </si>
  <si>
    <t>Master’s (Doctoral) Program in Science and Technology</t>
  </si>
  <si>
    <t>Graduate School of Global Environmental Studies</t>
  </si>
  <si>
    <t>Master's(Doctoral) Program in Global Environmental Studies</t>
  </si>
  <si>
    <t>Faculty of Theology</t>
  </si>
  <si>
    <t>Department of Theology</t>
  </si>
  <si>
    <t>Faculty of Humanities</t>
  </si>
  <si>
    <t>Department of Philosophy</t>
  </si>
  <si>
    <t>Department of History</t>
  </si>
  <si>
    <t>Department of Japanese Literature</t>
  </si>
  <si>
    <t>Department of English Literature</t>
  </si>
  <si>
    <t>Department of German Literature</t>
  </si>
  <si>
    <t>Department of French Literature</t>
  </si>
  <si>
    <t>Department of Journalism</t>
  </si>
  <si>
    <t>Faculty of Human Sciences</t>
  </si>
  <si>
    <t>Department of Education</t>
  </si>
  <si>
    <t>Department of Psychology</t>
  </si>
  <si>
    <t>Department of Sociology</t>
  </si>
  <si>
    <t>Department of Social Services</t>
  </si>
  <si>
    <t>Department of Nursing</t>
  </si>
  <si>
    <t>Faculty of Law</t>
  </si>
  <si>
    <t>Department of Law</t>
  </si>
  <si>
    <t>Department of International Legal Studies</t>
  </si>
  <si>
    <t>Department of Legal Studies of the Global Environment</t>
  </si>
  <si>
    <t>Faculty of Economics</t>
  </si>
  <si>
    <t>Department of Economics</t>
  </si>
  <si>
    <t>Department of Management</t>
  </si>
  <si>
    <t>Faculty of Foreign Studies</t>
  </si>
  <si>
    <t>Department of English Studies</t>
  </si>
  <si>
    <t>Department of German Studies</t>
  </si>
  <si>
    <t>Department of French Studies</t>
  </si>
  <si>
    <t>Department of Hispanic Studies</t>
  </si>
  <si>
    <t>Department of Russian Studies</t>
  </si>
  <si>
    <t>Department of Luso-Brazilian Studies</t>
  </si>
  <si>
    <t>Faculty of Global Studies</t>
  </si>
  <si>
    <t>Faculty of Liberal Arts</t>
  </si>
  <si>
    <t>Department of Liberal Arts</t>
  </si>
  <si>
    <t>Faculty of Science and Technology</t>
  </si>
  <si>
    <t>Department of Materials and Life Sciences</t>
  </si>
  <si>
    <t>Department of Engineering and Applied Sciences</t>
  </si>
  <si>
    <t>Department of Information and Communication Sciences</t>
  </si>
  <si>
    <t>Graduate Degree Program of Applied Data Sciences</t>
  </si>
  <si>
    <t>Center for Liberal Education and Learning</t>
  </si>
  <si>
    <t>Center for Language Education and Research</t>
  </si>
  <si>
    <t>Center for Global Education and Discovery</t>
  </si>
  <si>
    <t>Center for Teaching and Curator Credentials</t>
  </si>
  <si>
    <t>Institute for Christian Culture</t>
  </si>
  <si>
    <t>Institute of Medieval Thought</t>
  </si>
  <si>
    <t>Iberoamerican Institute</t>
  </si>
  <si>
    <t>Linguistic Institute for International Communication</t>
  </si>
  <si>
    <t>Institute of Global Concern</t>
  </si>
  <si>
    <t>Institute of Comparative Culture</t>
  </si>
  <si>
    <t>European Institute</t>
  </si>
  <si>
    <t>Institute of Asian, African, and Middle Eastern Studies</t>
  </si>
  <si>
    <t>Institute of American and Canadian Studies</t>
  </si>
  <si>
    <t>Institute for the Studies of the Global Environment</t>
  </si>
  <si>
    <t>Institute of Media, Culture and Journalism</t>
  </si>
  <si>
    <t>Institute of Islamic Area Studies</t>
  </si>
  <si>
    <t>Monumenta Nipponica</t>
  </si>
  <si>
    <t>◆Sophia Research Organization</t>
    <phoneticPr fontId="1"/>
  </si>
  <si>
    <t>Semiconductor Research Institute</t>
  </si>
  <si>
    <t>Institute of Grief Care</t>
  </si>
  <si>
    <t>Sophia University Institute of Bioethics</t>
  </si>
  <si>
    <t>Institute of International Relations</t>
  </si>
  <si>
    <t>Human Resources Center for International Cooperation</t>
  </si>
  <si>
    <t>◆Graduate Programs</t>
    <phoneticPr fontId="1"/>
  </si>
  <si>
    <t>◆Center</t>
    <phoneticPr fontId="1"/>
  </si>
  <si>
    <t>◆Undergraduate Programs</t>
    <phoneticPr fontId="2"/>
  </si>
  <si>
    <t>Institute of Inclusive Community</t>
    <phoneticPr fontId="1"/>
  </si>
  <si>
    <t>Island Sustainability Institute</t>
  </si>
  <si>
    <r>
      <t>◆</t>
    </r>
    <r>
      <rPr>
        <sz val="8"/>
        <color theme="1"/>
        <rFont val="Yu Gothic"/>
        <family val="3"/>
        <charset val="128"/>
        <scheme val="minor"/>
      </rPr>
      <t>Other (If none of the options apply, please contact us.)</t>
    </r>
    <phoneticPr fontId="1"/>
  </si>
  <si>
    <t>General Studies</t>
  </si>
  <si>
    <t>Department of Global Studies</t>
    <phoneticPr fontId="1"/>
  </si>
  <si>
    <t>Institute for Human Security</t>
    <phoneticPr fontId="1"/>
  </si>
  <si>
    <t>University (no specific department)</t>
    <phoneticPr fontId="1"/>
  </si>
  <si>
    <t>Submission Date：</t>
    <phoneticPr fontId="1"/>
  </si>
  <si>
    <t>(Year)</t>
    <phoneticPr fontId="1"/>
  </si>
  <si>
    <t>(Month)</t>
    <phoneticPr fontId="1"/>
  </si>
  <si>
    <t>(Day)</t>
    <phoneticPr fontId="1"/>
  </si>
  <si>
    <t>■Applicant</t>
    <phoneticPr fontId="1"/>
  </si>
  <si>
    <t>To: Chairperson, Sophia University Ethics Committee for Research on Human Subjects</t>
    <phoneticPr fontId="1"/>
  </si>
  <si>
    <t>Graduate School 
/ Faculty</t>
    <phoneticPr fontId="1"/>
  </si>
  <si>
    <t>Major 
/ Department</t>
    <phoneticPr fontId="1"/>
  </si>
  <si>
    <t>Name</t>
    <phoneticPr fontId="1"/>
  </si>
  <si>
    <t>Doctoral Program</t>
  </si>
  <si>
    <t>Master’s Program</t>
  </si>
  <si>
    <t>Professor</t>
  </si>
  <si>
    <t>Associate Professor</t>
  </si>
  <si>
    <t>Assistant Professor</t>
  </si>
  <si>
    <t>Lecturer</t>
  </si>
  <si>
    <t>Full-time contract faculty</t>
    <phoneticPr fontId="1"/>
  </si>
  <si>
    <t>Faculty by Special Appointment</t>
    <phoneticPr fontId="4"/>
  </si>
  <si>
    <t>Assistant</t>
  </si>
  <si>
    <t>Research Fellow</t>
    <phoneticPr fontId="1"/>
  </si>
  <si>
    <t>◆If none of the items apply to you, please contact us at the time of submission.</t>
    <phoneticPr fontId="1"/>
  </si>
  <si>
    <t>Title</t>
    <phoneticPr fontId="1"/>
  </si>
  <si>
    <t>　Chairperson (Gakkacho or Senko syunin)</t>
    <phoneticPr fontId="1"/>
  </si>
  <si>
    <t>　Dean (Gakubucho or Kenkyuka iincho), Deputy Director, Director, etc.</t>
    <phoneticPr fontId="1"/>
  </si>
  <si>
    <t>■Head of Affiliation</t>
    <phoneticPr fontId="1"/>
  </si>
  <si>
    <t>I hereby submit an application for evaluation of my research project.</t>
    <phoneticPr fontId="1"/>
  </si>
  <si>
    <t>■Research Project</t>
    <phoneticPr fontId="1"/>
  </si>
  <si>
    <t>Research title</t>
    <phoneticPr fontId="1"/>
  </si>
  <si>
    <t>Research period</t>
    <phoneticPr fontId="1"/>
  </si>
  <si>
    <t>After Approval</t>
    <phoneticPr fontId="1"/>
  </si>
  <si>
    <t>From</t>
    <phoneticPr fontId="1"/>
  </si>
  <si>
    <t>To</t>
    <phoneticPr fontId="1"/>
  </si>
  <si>
    <t>(day)</t>
    <phoneticPr fontId="1"/>
  </si>
  <si>
    <t>Application Category</t>
    <phoneticPr fontId="1"/>
  </si>
  <si>
    <t>Request for Consultation After Submission</t>
    <phoneticPr fontId="1"/>
  </si>
  <si>
    <t>Change of Research Plan</t>
    <phoneticPr fontId="1"/>
  </si>
  <si>
    <t>New Applications</t>
    <phoneticPr fontId="1"/>
  </si>
  <si>
    <t>Simplified Review Requests</t>
    <phoneticPr fontId="1"/>
  </si>
  <si>
    <t>Reapplication</t>
  </si>
  <si>
    <t>新規</t>
    <rPh sb="0" eb="2">
      <t>シンキ</t>
    </rPh>
    <phoneticPr fontId="1"/>
  </si>
  <si>
    <t>再申請</t>
    <rPh sb="0" eb="3">
      <t>サイシンセイ</t>
    </rPh>
    <phoneticPr fontId="1"/>
  </si>
  <si>
    <t>略式</t>
    <rPh sb="0" eb="2">
      <t>リャクシキ</t>
    </rPh>
    <phoneticPr fontId="1"/>
  </si>
  <si>
    <t>変更</t>
    <rPh sb="0" eb="2">
      <t>ヘンコウ</t>
    </rPh>
    <phoneticPr fontId="1"/>
  </si>
  <si>
    <t>JSPS Research Fellowship for Young Scientist （SPD/PD/RPD）</t>
    <phoneticPr fontId="1"/>
  </si>
  <si>
    <t>Special Researcher（PD・PJPD）</t>
    <phoneticPr fontId="4"/>
  </si>
  <si>
    <t>Status:
(Select one)</t>
    <phoneticPr fontId="1"/>
  </si>
  <si>
    <t>Students</t>
    <phoneticPr fontId="1"/>
  </si>
  <si>
    <t>Researchers</t>
    <phoneticPr fontId="1"/>
  </si>
  <si>
    <t>Faculty_Members</t>
    <phoneticPr fontId="1"/>
  </si>
  <si>
    <r>
      <t xml:space="preserve">■Supervisor / Host Faculty Member </t>
    </r>
    <r>
      <rPr>
        <sz val="11"/>
        <color theme="1"/>
        <rFont val="Yu Gothic"/>
        <family val="3"/>
        <charset val="128"/>
        <scheme val="minor"/>
      </rPr>
      <t>(Students are required to complete this field.)</t>
    </r>
    <phoneticPr fontId="1"/>
  </si>
  <si>
    <r>
      <t xml:space="preserve">RECEIPT No.
</t>
    </r>
    <r>
      <rPr>
        <b/>
        <sz val="9"/>
        <color theme="1"/>
        <rFont val="Yu Gothic"/>
        <family val="3"/>
        <charset val="128"/>
        <scheme val="minor"/>
      </rPr>
      <t>*Office Use</t>
    </r>
    <phoneticPr fontId="1"/>
  </si>
  <si>
    <t>Applicant Information Form</t>
    <phoneticPr fontId="1"/>
  </si>
  <si>
    <t>Department of Global Studies</t>
  </si>
  <si>
    <t>看護学科</t>
  </si>
  <si>
    <t>英米文学専攻</t>
  </si>
  <si>
    <t>文化交渉学専攻</t>
  </si>
  <si>
    <t>社会福祉学専攻</t>
  </si>
  <si>
    <t>看護学専攻</t>
  </si>
  <si>
    <t>地域研究専攻</t>
    <phoneticPr fontId="1"/>
  </si>
  <si>
    <t>ー</t>
  </si>
  <si>
    <t>Master's(Doctoral) Program in English and American Literature</t>
    <phoneticPr fontId="1"/>
  </si>
  <si>
    <t>申請者</t>
    <rPh sb="0" eb="3">
      <t>シンセイシャ</t>
    </rPh>
    <phoneticPr fontId="1"/>
  </si>
  <si>
    <t>指導教員</t>
    <rPh sb="0" eb="4">
      <t>シドウキョウイン</t>
    </rPh>
    <phoneticPr fontId="1"/>
  </si>
  <si>
    <t>博士後期課程</t>
    <rPh sb="0" eb="6">
      <t>ハカセコウキカテイ</t>
    </rPh>
    <phoneticPr fontId="1"/>
  </si>
  <si>
    <t>博士前期課程</t>
  </si>
  <si>
    <t>教授</t>
    <rPh sb="0" eb="2">
      <t>キョウジュ</t>
    </rPh>
    <phoneticPr fontId="1"/>
  </si>
  <si>
    <t>准教授</t>
    <rPh sb="0" eb="3">
      <t>ジュンキョウジュ</t>
    </rPh>
    <phoneticPr fontId="1"/>
  </si>
  <si>
    <t>助教</t>
  </si>
  <si>
    <t>講師</t>
    <rPh sb="0" eb="2">
      <t>コウシ</t>
    </rPh>
    <phoneticPr fontId="1"/>
  </si>
  <si>
    <t>助手</t>
    <rPh sb="0" eb="2">
      <t>ジョシュ</t>
    </rPh>
    <phoneticPr fontId="1"/>
  </si>
  <si>
    <t>嘱託講師</t>
  </si>
  <si>
    <t>特任教員</t>
    <rPh sb="0" eb="2">
      <t>トクニン</t>
    </rPh>
    <rPh sb="2" eb="4">
      <t>キョウイン</t>
    </rPh>
    <phoneticPr fontId="5"/>
  </si>
  <si>
    <t>◆該当する項目がない場合は申請時にお問合せください。</t>
    <rPh sb="1" eb="3">
      <t>ガイトウ</t>
    </rPh>
    <rPh sb="5" eb="7">
      <t>コウモク</t>
    </rPh>
    <rPh sb="10" eb="12">
      <t>バアイ</t>
    </rPh>
    <rPh sb="13" eb="16">
      <t>シンセイジ</t>
    </rPh>
    <rPh sb="18" eb="20">
      <t>トイアワ</t>
    </rPh>
    <phoneticPr fontId="1"/>
  </si>
  <si>
    <t>特別研究員（PD・PJPD）</t>
    <rPh sb="0" eb="5">
      <t>トクベツ</t>
    </rPh>
    <phoneticPr fontId="5"/>
  </si>
  <si>
    <t>学振特別研究員（SPD/PD/RPD）</t>
    <rPh sb="0" eb="2">
      <t>ガクシン</t>
    </rPh>
    <rPh sb="2" eb="7">
      <t>トクベツケンキュウイン</t>
    </rPh>
    <phoneticPr fontId="1"/>
  </si>
  <si>
    <t>科研リサーチフェロー</t>
    <rPh sb="0" eb="2">
      <t>カケン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</si>
</sst>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/>
    <xf numFmtId="0" fontId="0" fillId="0" borderId="5" xfId="0" applyBorder="1" applyAlignment="1">
      <alignment vertical="center"/>
    </xf>
    <xf numFmtId="0" fontId="0" fillId="0" borderId="37" xfId="0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</cellXfs>
  <cellStyles count="1">
    <cellStyle name="標準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1"/>
  <sheetViews>
    <sheetView tabSelected="1" zoomScaleNormal="100" workbookViewId="0">
      <selection activeCell="W30" sqref="W30"/>
    </sheetView>
  </sheetViews>
  <sheetFormatPr defaultColWidth="3.75" defaultRowHeight="18.75"/>
  <cols>
    <col min="1" max="1" width="3.75" style="1" customWidth="1"/>
    <col min="2" max="2" width="3.75" style="1"/>
    <col min="3" max="4" width="3.75" style="1" customWidth="1"/>
    <col min="5" max="5" width="3.75" style="1"/>
    <col min="6" max="6" width="3.75" style="1" customWidth="1"/>
    <col min="7" max="16384" width="3.75" style="1"/>
  </cols>
  <sheetData>
    <row r="1" spans="1:23" ht="18.75" customHeight="1">
      <c r="B1" s="43" t="s">
        <v>288</v>
      </c>
      <c r="C1" s="44"/>
      <c r="D1" s="45"/>
      <c r="E1" s="11"/>
      <c r="F1" s="11"/>
      <c r="G1" s="11"/>
      <c r="H1" s="11"/>
      <c r="I1" s="9"/>
    </row>
    <row r="2" spans="1:23">
      <c r="B2" s="46"/>
      <c r="C2" s="47"/>
      <c r="D2" s="48"/>
      <c r="E2" s="11"/>
      <c r="F2" s="11"/>
      <c r="G2" s="11"/>
      <c r="H2" s="11"/>
      <c r="I2" s="9"/>
      <c r="J2" s="12" t="s">
        <v>239</v>
      </c>
      <c r="K2" s="13"/>
      <c r="L2" s="13"/>
      <c r="M2" s="13"/>
      <c r="N2" s="12" t="s">
        <v>240</v>
      </c>
      <c r="O2" s="12"/>
      <c r="P2" s="14"/>
      <c r="Q2" s="14"/>
      <c r="R2" s="12" t="s">
        <v>241</v>
      </c>
      <c r="S2" s="12"/>
      <c r="T2" s="4"/>
      <c r="U2" s="12" t="s">
        <v>242</v>
      </c>
      <c r="V2" s="13"/>
      <c r="W2" s="4"/>
    </row>
    <row r="3" spans="1:23">
      <c r="B3" s="3"/>
      <c r="C3" s="3"/>
      <c r="D3" s="3"/>
      <c r="E3" s="3"/>
      <c r="F3" s="2"/>
      <c r="G3" s="2"/>
      <c r="H3" s="2"/>
      <c r="I3" s="2"/>
    </row>
    <row r="4" spans="1:23" ht="24">
      <c r="A4" s="83" t="s">
        <v>289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ht="18.75" customHeight="1"/>
    <row r="6" spans="1:23">
      <c r="A6" s="1" t="s">
        <v>244</v>
      </c>
    </row>
    <row r="7" spans="1:23" ht="19.5" thickBot="1"/>
    <row r="8" spans="1:23" ht="27" customHeight="1">
      <c r="B8" s="94" t="s">
        <v>243</v>
      </c>
      <c r="C8" s="95"/>
      <c r="D8" s="95"/>
      <c r="E8" s="95"/>
      <c r="F8" s="95"/>
      <c r="G8" s="95"/>
      <c r="H8" s="95"/>
      <c r="I8" s="95"/>
      <c r="J8" s="95"/>
      <c r="K8" s="95"/>
      <c r="L8" s="96"/>
      <c r="M8" s="84" t="s">
        <v>283</v>
      </c>
      <c r="N8" s="85"/>
      <c r="O8" s="85"/>
      <c r="P8" s="85"/>
      <c r="Q8" s="86"/>
      <c r="R8" s="87"/>
      <c r="S8" s="88"/>
      <c r="T8" s="88"/>
      <c r="U8" s="88"/>
      <c r="V8" s="88"/>
      <c r="W8" s="89"/>
    </row>
    <row r="9" spans="1:23" ht="27" customHeight="1">
      <c r="B9" s="49" t="s">
        <v>245</v>
      </c>
      <c r="C9" s="50"/>
      <c r="D9" s="50"/>
      <c r="E9" s="50"/>
      <c r="F9" s="51"/>
      <c r="G9" s="52"/>
      <c r="H9" s="53"/>
      <c r="I9" s="53"/>
      <c r="J9" s="53"/>
      <c r="K9" s="53"/>
      <c r="L9" s="54"/>
      <c r="M9" s="59" t="s">
        <v>246</v>
      </c>
      <c r="N9" s="60"/>
      <c r="O9" s="60"/>
      <c r="P9" s="60"/>
      <c r="Q9" s="60"/>
      <c r="R9" s="52"/>
      <c r="S9" s="53"/>
      <c r="T9" s="53"/>
      <c r="U9" s="53"/>
      <c r="V9" s="53"/>
      <c r="W9" s="61"/>
    </row>
    <row r="10" spans="1:23" ht="27" customHeight="1">
      <c r="B10" s="49" t="str">
        <f>IF(R8="","A selection is required in the [Status] field",IF(R8="Faculty_Members","Title",IF(R8="Researchers","Title","Program Type")))</f>
        <v>A selection is required in the [Status] field</v>
      </c>
      <c r="C10" s="63"/>
      <c r="D10" s="63"/>
      <c r="E10" s="63"/>
      <c r="F10" s="59"/>
      <c r="G10" s="52"/>
      <c r="H10" s="53"/>
      <c r="I10" s="53"/>
      <c r="J10" s="53"/>
      <c r="K10" s="53"/>
      <c r="L10" s="54"/>
      <c r="M10" s="93" t="str">
        <f>IF(R8="","A selection is required in the [Status] field",IF(R8="Faculty_Members","",IF(R8="Researchers","","Grade")))</f>
        <v>A selection is required in the [Status] field</v>
      </c>
      <c r="N10" s="63"/>
      <c r="O10" s="63"/>
      <c r="P10" s="63"/>
      <c r="Q10" s="59"/>
      <c r="R10" s="26"/>
      <c r="S10" s="27"/>
      <c r="T10" s="27"/>
      <c r="U10" s="27"/>
      <c r="V10" s="27"/>
      <c r="W10" s="28"/>
    </row>
    <row r="11" spans="1:23" ht="22.5" customHeight="1">
      <c r="B11" s="36" t="s">
        <v>247</v>
      </c>
      <c r="C11" s="11"/>
      <c r="D11" s="11"/>
      <c r="E11" s="11"/>
      <c r="F11" s="11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8"/>
    </row>
    <row r="12" spans="1:23" ht="22.5" customHeight="1" thickBot="1">
      <c r="B12" s="55" t="s">
        <v>1</v>
      </c>
      <c r="C12" s="56"/>
      <c r="D12" s="56"/>
      <c r="E12" s="56"/>
      <c r="F12" s="56"/>
      <c r="G12" s="26"/>
      <c r="H12" s="27"/>
      <c r="I12" s="27"/>
      <c r="J12" s="27"/>
      <c r="K12" s="27"/>
      <c r="L12" s="62"/>
      <c r="M12" s="38" t="s">
        <v>0</v>
      </c>
      <c r="N12" s="38"/>
      <c r="O12" s="38"/>
      <c r="P12" s="38"/>
      <c r="Q12" s="38"/>
      <c r="R12" s="90"/>
      <c r="S12" s="91"/>
      <c r="T12" s="91"/>
      <c r="U12" s="91"/>
      <c r="V12" s="91"/>
      <c r="W12" s="92"/>
    </row>
    <row r="13" spans="1:23" ht="27" customHeight="1">
      <c r="B13" s="64" t="s">
        <v>287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65"/>
      <c r="V13" s="65"/>
      <c r="W13" s="25"/>
    </row>
    <row r="14" spans="1:23" ht="27" customHeight="1">
      <c r="B14" s="49" t="s">
        <v>245</v>
      </c>
      <c r="C14" s="50"/>
      <c r="D14" s="50"/>
      <c r="E14" s="50"/>
      <c r="F14" s="51"/>
      <c r="G14" s="52"/>
      <c r="H14" s="53"/>
      <c r="I14" s="53"/>
      <c r="J14" s="53"/>
      <c r="K14" s="53"/>
      <c r="L14" s="54"/>
      <c r="M14" s="59" t="s">
        <v>246</v>
      </c>
      <c r="N14" s="60"/>
      <c r="O14" s="60"/>
      <c r="P14" s="60"/>
      <c r="Q14" s="60"/>
      <c r="R14" s="52"/>
      <c r="S14" s="53"/>
      <c r="T14" s="53"/>
      <c r="U14" s="53"/>
      <c r="V14" s="53"/>
      <c r="W14" s="61"/>
    </row>
    <row r="15" spans="1:23" ht="22.5" customHeight="1">
      <c r="B15" s="36" t="s">
        <v>259</v>
      </c>
      <c r="C15" s="11"/>
      <c r="D15" s="11"/>
      <c r="E15" s="11"/>
      <c r="F15" s="11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26"/>
      <c r="V15" s="26"/>
      <c r="W15" s="58"/>
    </row>
    <row r="16" spans="1:23" ht="22.5" customHeight="1">
      <c r="B16" s="36" t="s">
        <v>247</v>
      </c>
      <c r="C16" s="11"/>
      <c r="D16" s="11"/>
      <c r="E16" s="11"/>
      <c r="F16" s="1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6"/>
      <c r="V16" s="26"/>
      <c r="W16" s="58"/>
    </row>
    <row r="17" spans="1:23" ht="22.5" customHeight="1" thickBot="1">
      <c r="B17" s="55" t="s">
        <v>1</v>
      </c>
      <c r="C17" s="56"/>
      <c r="D17" s="56"/>
      <c r="E17" s="56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26"/>
      <c r="V17" s="26"/>
      <c r="W17" s="58"/>
    </row>
    <row r="18" spans="1:23" ht="27" customHeight="1">
      <c r="B18" s="23" t="s">
        <v>262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</row>
    <row r="19" spans="1:23" ht="22.5" customHeight="1">
      <c r="B19" s="32" t="s">
        <v>261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8"/>
    </row>
    <row r="20" spans="1:23" ht="22.5" customHeight="1">
      <c r="B20" s="36" t="s">
        <v>247</v>
      </c>
      <c r="C20" s="11"/>
      <c r="D20" s="11"/>
      <c r="E20" s="11"/>
      <c r="F20" s="11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8"/>
    </row>
    <row r="21" spans="1:23" ht="22.5" customHeight="1">
      <c r="B21" s="33" t="s">
        <v>260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</row>
    <row r="22" spans="1:23" ht="22.5" customHeight="1" thickBot="1">
      <c r="B22" s="37" t="s">
        <v>247</v>
      </c>
      <c r="C22" s="38"/>
      <c r="D22" s="38"/>
      <c r="E22" s="38"/>
      <c r="F22" s="38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</row>
    <row r="23" spans="1:23" ht="18.75" customHeight="1"/>
    <row r="24" spans="1:23">
      <c r="A24" s="1" t="s">
        <v>263</v>
      </c>
    </row>
    <row r="25" spans="1:23" ht="19.5" thickBot="1"/>
    <row r="26" spans="1:23" ht="27" customHeight="1">
      <c r="B26" s="23" t="s">
        <v>264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>
      <c r="B27" s="66" t="s">
        <v>265</v>
      </c>
      <c r="C27" s="67"/>
      <c r="D27" s="67"/>
      <c r="E27" s="67"/>
      <c r="F27" s="68"/>
      <c r="G27" s="74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</row>
    <row r="28" spans="1:23">
      <c r="B28" s="69"/>
      <c r="C28" s="70"/>
      <c r="D28" s="70"/>
      <c r="E28" s="70"/>
      <c r="F28" s="71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9"/>
    </row>
    <row r="29" spans="1:23">
      <c r="B29" s="72"/>
      <c r="C29" s="14"/>
      <c r="D29" s="14"/>
      <c r="E29" s="14"/>
      <c r="F29" s="73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2"/>
    </row>
    <row r="30" spans="1:23" ht="22.5" customHeight="1">
      <c r="B30" s="39" t="s">
        <v>266</v>
      </c>
      <c r="C30" s="40"/>
      <c r="D30" s="40"/>
      <c r="E30" s="40"/>
      <c r="F30" s="41"/>
      <c r="G30" s="42" t="s">
        <v>268</v>
      </c>
      <c r="H30" s="41"/>
      <c r="I30" s="42" t="s">
        <v>267</v>
      </c>
      <c r="J30" s="40"/>
      <c r="K30" s="40"/>
      <c r="L30" s="40"/>
      <c r="M30" s="5" t="s">
        <v>122</v>
      </c>
      <c r="N30" s="8" t="s">
        <v>269</v>
      </c>
      <c r="O30" s="97" t="s">
        <v>240</v>
      </c>
      <c r="P30" s="98"/>
      <c r="Q30" s="42"/>
      <c r="R30" s="41"/>
      <c r="S30" s="97" t="s">
        <v>241</v>
      </c>
      <c r="T30" s="98"/>
      <c r="U30" s="5"/>
      <c r="V30" s="10" t="s">
        <v>270</v>
      </c>
      <c r="W30" s="6"/>
    </row>
    <row r="31" spans="1:23" ht="22.5" customHeight="1" thickBot="1">
      <c r="B31" s="21" t="s">
        <v>271</v>
      </c>
      <c r="C31" s="16"/>
      <c r="D31" s="16"/>
      <c r="E31" s="16"/>
      <c r="F31" s="22"/>
      <c r="G31" s="15"/>
      <c r="H31" s="16"/>
      <c r="I31" s="16"/>
      <c r="J31" s="16"/>
      <c r="K31" s="22"/>
      <c r="L31" s="18" t="s">
        <v>272</v>
      </c>
      <c r="M31" s="19"/>
      <c r="N31" s="19"/>
      <c r="O31" s="19"/>
      <c r="P31" s="19"/>
      <c r="Q31" s="19"/>
      <c r="R31" s="19"/>
      <c r="S31" s="20"/>
      <c r="T31" s="15"/>
      <c r="U31" s="16"/>
      <c r="V31" s="16"/>
      <c r="W31" s="17"/>
    </row>
  </sheetData>
  <mergeCells count="56">
    <mergeCell ref="Q30:R30"/>
    <mergeCell ref="I30:L30"/>
    <mergeCell ref="O30:P30"/>
    <mergeCell ref="S30:T30"/>
    <mergeCell ref="G17:W17"/>
    <mergeCell ref="B27:F29"/>
    <mergeCell ref="G27:W29"/>
    <mergeCell ref="A4:W4"/>
    <mergeCell ref="M8:Q8"/>
    <mergeCell ref="R8:W8"/>
    <mergeCell ref="G9:L9"/>
    <mergeCell ref="M12:Q12"/>
    <mergeCell ref="R12:W12"/>
    <mergeCell ref="B11:F11"/>
    <mergeCell ref="B12:F12"/>
    <mergeCell ref="M9:Q9"/>
    <mergeCell ref="G11:W11"/>
    <mergeCell ref="R9:W9"/>
    <mergeCell ref="M10:Q10"/>
    <mergeCell ref="R10:W10"/>
    <mergeCell ref="B8:L8"/>
    <mergeCell ref="G10:L10"/>
    <mergeCell ref="G12:L12"/>
    <mergeCell ref="B9:F9"/>
    <mergeCell ref="B10:F10"/>
    <mergeCell ref="B13:W13"/>
    <mergeCell ref="B14:F14"/>
    <mergeCell ref="G14:L14"/>
    <mergeCell ref="B16:F16"/>
    <mergeCell ref="B17:F17"/>
    <mergeCell ref="B15:F15"/>
    <mergeCell ref="G15:W15"/>
    <mergeCell ref="M14:Q14"/>
    <mergeCell ref="R14:W14"/>
    <mergeCell ref="G16:W16"/>
    <mergeCell ref="U2:V2"/>
    <mergeCell ref="T31:W31"/>
    <mergeCell ref="L31:S31"/>
    <mergeCell ref="B31:F31"/>
    <mergeCell ref="G31:K31"/>
    <mergeCell ref="B18:W18"/>
    <mergeCell ref="G20:W20"/>
    <mergeCell ref="G22:W22"/>
    <mergeCell ref="B19:W19"/>
    <mergeCell ref="B21:W21"/>
    <mergeCell ref="B26:W26"/>
    <mergeCell ref="B20:F20"/>
    <mergeCell ref="B22:F22"/>
    <mergeCell ref="B30:F30"/>
    <mergeCell ref="G30:H30"/>
    <mergeCell ref="B1:D2"/>
    <mergeCell ref="E1:H2"/>
    <mergeCell ref="N2:O2"/>
    <mergeCell ref="R2:S2"/>
    <mergeCell ref="J2:M2"/>
    <mergeCell ref="P2:Q2"/>
  </mergeCells>
  <phoneticPr fontId="1"/>
  <conditionalFormatting sqref="B10:F10">
    <cfRule type="expression" dxfId="26" priority="31">
      <formula>$R$8=""</formula>
    </cfRule>
  </conditionalFormatting>
  <conditionalFormatting sqref="G11">
    <cfRule type="cellIs" dxfId="25" priority="55" operator="equal">
      <formula>""</formula>
    </cfRule>
  </conditionalFormatting>
  <conditionalFormatting sqref="G20">
    <cfRule type="cellIs" dxfId="24" priority="45" operator="equal">
      <formula>""</formula>
    </cfRule>
  </conditionalFormatting>
  <conditionalFormatting sqref="G22">
    <cfRule type="cellIs" dxfId="23" priority="44" operator="equal">
      <formula>""</formula>
    </cfRule>
  </conditionalFormatting>
  <conditionalFormatting sqref="G30:G31">
    <cfRule type="cellIs" dxfId="22" priority="40" operator="equal">
      <formula>""</formula>
    </cfRule>
  </conditionalFormatting>
  <conditionalFormatting sqref="G14:L14">
    <cfRule type="expression" dxfId="21" priority="3">
      <formula>$G$10="リサーチフェロー"</formula>
    </cfRule>
    <cfRule type="expression" dxfId="20" priority="14">
      <formula>$G$10="特別研究員（SPD/PD/RPD・PJPD）"</formula>
    </cfRule>
    <cfRule type="expression" dxfId="19" priority="15" stopIfTrue="1">
      <formula>$R$8="Faculty_Members"</formula>
    </cfRule>
    <cfRule type="expression" priority="18" stopIfTrue="1">
      <formula>$R$8="Researchers"</formula>
    </cfRule>
    <cfRule type="cellIs" dxfId="18" priority="24" operator="equal">
      <formula>""</formula>
    </cfRule>
  </conditionalFormatting>
  <conditionalFormatting sqref="G15:W17">
    <cfRule type="expression" dxfId="17" priority="2">
      <formula>$G$10="リサーチフェロー"</formula>
    </cfRule>
    <cfRule type="expression" dxfId="16" priority="74">
      <formula>$G$10="特別研究員（SPD/PD/RPD・PJPD）"</formula>
    </cfRule>
    <cfRule type="expression" dxfId="15" priority="75" stopIfTrue="1">
      <formula>$R$8="Faculty_Members"</formula>
    </cfRule>
    <cfRule type="expression" dxfId="14" priority="76" stopIfTrue="1">
      <formula>$R$8="Researchers"</formula>
    </cfRule>
    <cfRule type="cellIs" dxfId="13" priority="77" operator="equal">
      <formula>""</formula>
    </cfRule>
  </conditionalFormatting>
  <conditionalFormatting sqref="M30">
    <cfRule type="cellIs" dxfId="12" priority="7" operator="equal">
      <formula>""</formula>
    </cfRule>
  </conditionalFormatting>
  <conditionalFormatting sqref="M10:Q10">
    <cfRule type="expression" dxfId="11" priority="5">
      <formula>$R$8=""</formula>
    </cfRule>
    <cfRule type="expression" dxfId="10" priority="29">
      <formula>$R$8="Faculty_Members"</formula>
    </cfRule>
    <cfRule type="expression" dxfId="9" priority="30">
      <formula>$R$8="Researchers"</formula>
    </cfRule>
  </conditionalFormatting>
  <conditionalFormatting sqref="P2:Q2">
    <cfRule type="cellIs" dxfId="8" priority="38" operator="equal">
      <formula>""</formula>
    </cfRule>
  </conditionalFormatting>
  <conditionalFormatting sqref="Q30:S30 U30:W30">
    <cfRule type="cellIs" dxfId="7" priority="6" operator="equal">
      <formula>""</formula>
    </cfRule>
  </conditionalFormatting>
  <conditionalFormatting sqref="R8:W10 G9:L10 G12:L12 R12:W12 B27:B28 G27:G28 B30 I30">
    <cfRule type="cellIs" dxfId="6" priority="56" operator="equal">
      <formula>""</formula>
    </cfRule>
  </conditionalFormatting>
  <conditionalFormatting sqref="R10:W10">
    <cfRule type="expression" dxfId="5" priority="4" stopIfTrue="1">
      <formula>$R$8="Faculty_Members"</formula>
    </cfRule>
    <cfRule type="expression" dxfId="4" priority="41" stopIfTrue="1">
      <formula>$R$8="Researchers"</formula>
    </cfRule>
  </conditionalFormatting>
  <conditionalFormatting sqref="R14:W14">
    <cfRule type="cellIs" dxfId="3" priority="1" operator="equal">
      <formula>""</formula>
    </cfRule>
  </conditionalFormatting>
  <conditionalFormatting sqref="T2">
    <cfRule type="cellIs" dxfId="2" priority="37" operator="equal">
      <formula>""</formula>
    </cfRule>
  </conditionalFormatting>
  <conditionalFormatting sqref="T31:W31">
    <cfRule type="cellIs" dxfId="1" priority="39" operator="equal">
      <formula>""</formula>
    </cfRule>
  </conditionalFormatting>
  <conditionalFormatting sqref="W2">
    <cfRule type="cellIs" dxfId="0" priority="36" operator="equal">
      <formula>""</formula>
    </cfRule>
  </conditionalFormatting>
  <dataValidations count="7">
    <dataValidation type="list" allowBlank="1" showInputMessage="1" showErrorMessage="1" sqref="T31:W31" xr:uid="{3E498872-A1AA-438A-A068-4DBE20CF562F}">
      <formula1>"Yes, No"</formula1>
    </dataValidation>
    <dataValidation type="whole" allowBlank="1" showInputMessage="1" showErrorMessage="1" errorTitle="西暦" error="西暦で入力してください。" sqref="P2:Q2 Q30:R30" xr:uid="{D42BC720-FD58-420A-BC1E-A37388B5C438}">
      <formula1>2000</formula1>
      <formula2>3000</formula2>
    </dataValidation>
    <dataValidation type="whole" allowBlank="1" showInputMessage="1" showErrorMessage="1" sqref="T2" xr:uid="{702DD9E2-B6F0-44D0-B56A-DB88430EE060}">
      <formula1>1</formula1>
      <formula2>12</formula2>
    </dataValidation>
    <dataValidation type="whole" allowBlank="1" showInputMessage="1" showErrorMessage="1" sqref="W2" xr:uid="{F861B215-EB3D-4991-9942-7B011EF76EC1}">
      <formula1>1</formula1>
      <formula2>31</formula2>
    </dataValidation>
    <dataValidation type="custom" allowBlank="1" showInputMessage="1" showErrorMessage="1" errorTitle="改行不可" error="セル内に改行を入力することはできません。" sqref="B27:B28 G27:G28" xr:uid="{5FEB3D5F-516E-4245-A178-7171354D0226}">
      <formula1>COUNTIF(INDIRECT("RC",0),"*"&amp;CHAR(10)&amp;"*")=0</formula1>
    </dataValidation>
    <dataValidation type="list" allowBlank="1" showInputMessage="1" showErrorMessage="1" sqref="G10:L10" xr:uid="{E87D3872-3AC4-417C-A2B1-F98513FF5098}">
      <formula1>INDIRECT($R$8)</formula1>
    </dataValidation>
    <dataValidation type="list" allowBlank="1" showInputMessage="1" showErrorMessage="1" sqref="R8:W8" xr:uid="{5DB489C6-C686-4BAD-AD21-29BAB00A688E}">
      <formula1>"Faculty_Members, Researchers, Students"</formula1>
    </dataValidation>
  </dataValidations>
  <pageMargins left="0.25" right="0.25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CEC44B4-067F-4EB2-9068-AC133BEF627D}">
          <x14:formula1>
            <xm:f>'Office Use_所属'!$A$1:$A$52</xm:f>
          </x14:formula1>
          <xm:sqref>G14:L14 G9:L9</xm:sqref>
        </x14:dataValidation>
        <x14:dataValidation type="list" allowBlank="1" showInputMessage="1" showErrorMessage="1" xr:uid="{F1ED2B4B-A7F0-432B-9F04-0EEDDEB6306F}">
          <x14:formula1>
            <xm:f>'Office Use_課程・職名'!$B$3:$B$6</xm:f>
          </x14:formula1>
          <xm:sqref>G15:W15</xm:sqref>
        </x14:dataValidation>
        <x14:dataValidation type="list" allowBlank="1" showInputMessage="1" showErrorMessage="1" xr:uid="{7A43CE43-C006-4C8C-9DE0-BCDE441D4FDD}">
          <x14:formula1>
            <xm:f>OFFSET('Office Use_所属'!$A$1,MATCH(G9,'Office Use_所属'!$A$2:$A$60,0),1,1,9)</xm:f>
          </x14:formula1>
          <xm:sqref>R9:S9 R14:S14</xm:sqref>
        </x14:dataValidation>
        <x14:dataValidation type="list" allowBlank="1" showInputMessage="1" showErrorMessage="1" xr:uid="{C6C50F3C-F38A-4F8D-B3AD-1CF066C09750}">
          <x14:formula1>
            <xm:f>OFFSET('Office Use_所属'!$A$1,MATCH(J9,'Office Use_所属'!$A$2:$A$60,0),1,1,9)</xm:f>
          </x14:formula1>
          <xm:sqref>T9:W9 T14:W14</xm:sqref>
        </x14:dataValidation>
        <x14:dataValidation type="list" allowBlank="1" showInputMessage="1" showErrorMessage="1" xr:uid="{747308BA-518D-418F-9D72-5AAF1A52AD62}">
          <x14:formula1>
            <xm:f>'Office Use_申請区分'!$A$1:$A$4</xm:f>
          </x14:formula1>
          <xm:sqref>G31:K31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5517-C1C2-400C-86A3-875624586B30}">
  <dimension ref="A1:F4"/>
  <sheetViews>
    <sheetView workbookViewId="0">
      <selection activeCell="G21" sqref="G21"/>
    </sheetView>
  </sheetViews>
  <sheetFormatPr defaultRowHeight="18.75"/>
  <cols>
    <col min="1" max="1" width="27" bestFit="1" customWidth="1"/>
  </cols>
  <sheetData>
    <row r="1" spans="1:6">
      <c r="A1" t="s">
        <v>274</v>
      </c>
      <c r="B1" t="s">
        <v>277</v>
      </c>
      <c r="E1">
        <f>'Info Form'!G31</f>
        <v>0</v>
      </c>
      <c r="F1" t="e">
        <f>_xlfn.XLOOKUP(E1,A:A,B:B,,0,1)</f>
        <v>#N/A</v>
      </c>
    </row>
    <row r="2" spans="1:6">
      <c r="A2" t="s">
        <v>273</v>
      </c>
      <c r="B2" t="s">
        <v>280</v>
      </c>
    </row>
    <row r="3" spans="1:6">
      <c r="A3" t="s">
        <v>275</v>
      </c>
      <c r="B3" t="s">
        <v>279</v>
      </c>
    </row>
    <row r="4" spans="1:6">
      <c r="A4" t="s">
        <v>276</v>
      </c>
      <c r="B4" t="s">
        <v>278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5286-0C32-44D2-8774-969CEC3EE74E}">
  <dimension ref="A1:G14"/>
  <sheetViews>
    <sheetView workbookViewId="0">
      <selection activeCell="G21" sqref="G21"/>
    </sheetView>
  </sheetViews>
  <sheetFormatPr defaultRowHeight="18.75"/>
  <cols>
    <col min="1" max="1" width="16.875" bestFit="1" customWidth="1"/>
    <col min="2" max="2" width="76" bestFit="1" customWidth="1"/>
    <col min="3" max="3" width="54.5" bestFit="1" customWidth="1"/>
  </cols>
  <sheetData>
    <row r="1" spans="1:7">
      <c r="A1" t="s">
        <v>284</v>
      </c>
      <c r="B1" t="s">
        <v>248</v>
      </c>
      <c r="C1" t="s">
        <v>301</v>
      </c>
      <c r="E1" t="s">
        <v>299</v>
      </c>
      <c r="F1">
        <f>'Info Form'!G10</f>
        <v>0</v>
      </c>
      <c r="G1" t="e">
        <f>_xlfn.XLOOKUP(F1,B:B,C:C,,0,1)</f>
        <v>#N/A</v>
      </c>
    </row>
    <row r="2" spans="1:7">
      <c r="B2" t="s">
        <v>249</v>
      </c>
      <c r="C2" t="s">
        <v>302</v>
      </c>
      <c r="E2" t="s">
        <v>300</v>
      </c>
      <c r="F2">
        <f>'Info Form'!G15</f>
        <v>0</v>
      </c>
      <c r="G2" t="e">
        <f>_xlfn.XLOOKUP(F2,B:B,C:C,,0,1)</f>
        <v>#N/A</v>
      </c>
    </row>
    <row r="3" spans="1:7">
      <c r="A3" t="s">
        <v>286</v>
      </c>
      <c r="B3" t="s">
        <v>250</v>
      </c>
      <c r="C3" t="s">
        <v>303</v>
      </c>
    </row>
    <row r="4" spans="1:7">
      <c r="B4" t="s">
        <v>251</v>
      </c>
      <c r="C4" t="s">
        <v>304</v>
      </c>
    </row>
    <row r="5" spans="1:7">
      <c r="B5" t="s">
        <v>252</v>
      </c>
      <c r="C5" t="s">
        <v>305</v>
      </c>
    </row>
    <row r="6" spans="1:7">
      <c r="B6" t="s">
        <v>253</v>
      </c>
      <c r="C6" t="s">
        <v>306</v>
      </c>
    </row>
    <row r="7" spans="1:7">
      <c r="B7" t="s">
        <v>256</v>
      </c>
      <c r="C7" t="s">
        <v>307</v>
      </c>
    </row>
    <row r="8" spans="1:7">
      <c r="B8" t="s">
        <v>254</v>
      </c>
      <c r="C8" t="s">
        <v>308</v>
      </c>
    </row>
    <row r="9" spans="1:7">
      <c r="B9" t="s">
        <v>255</v>
      </c>
      <c r="C9" t="s">
        <v>309</v>
      </c>
    </row>
    <row r="10" spans="1:7">
      <c r="B10" t="s">
        <v>258</v>
      </c>
      <c r="C10" t="s">
        <v>310</v>
      </c>
    </row>
    <row r="11" spans="1:7">
      <c r="A11" t="s">
        <v>285</v>
      </c>
      <c r="B11" t="s">
        <v>282</v>
      </c>
      <c r="C11" t="s">
        <v>311</v>
      </c>
    </row>
    <row r="12" spans="1:7">
      <c r="B12" t="s">
        <v>281</v>
      </c>
      <c r="C12" t="s">
        <v>312</v>
      </c>
    </row>
    <row r="13" spans="1:7">
      <c r="B13" t="s">
        <v>257</v>
      </c>
      <c r="C13" t="s">
        <v>313</v>
      </c>
    </row>
    <row r="14" spans="1:7">
      <c r="B14" t="s">
        <v>258</v>
      </c>
      <c r="C14" t="s">
        <v>310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7587-4A0F-463C-A49A-E20484A47FB1}">
  <dimension ref="A1:I52"/>
  <sheetViews>
    <sheetView workbookViewId="0">
      <selection activeCell="G21" sqref="G21"/>
    </sheetView>
  </sheetViews>
  <sheetFormatPr defaultRowHeight="18.75"/>
  <cols>
    <col min="1" max="1" width="33.25" bestFit="1" customWidth="1"/>
  </cols>
  <sheetData>
    <row r="1" spans="1:9">
      <c r="A1" t="s">
        <v>231</v>
      </c>
    </row>
    <row r="2" spans="1:9">
      <c r="A2" t="s">
        <v>168</v>
      </c>
      <c r="B2" t="s">
        <v>169</v>
      </c>
    </row>
    <row r="3" spans="1:9">
      <c r="A3" t="s">
        <v>170</v>
      </c>
      <c r="B3" t="s">
        <v>171</v>
      </c>
      <c r="C3" t="s">
        <v>172</v>
      </c>
      <c r="D3" t="s">
        <v>173</v>
      </c>
      <c r="E3" t="s">
        <v>174</v>
      </c>
      <c r="F3" t="s">
        <v>175</v>
      </c>
      <c r="G3" t="s">
        <v>176</v>
      </c>
      <c r="H3" t="s">
        <v>177</v>
      </c>
    </row>
    <row r="4" spans="1:9">
      <c r="A4" t="s">
        <v>178</v>
      </c>
      <c r="B4" t="s">
        <v>179</v>
      </c>
      <c r="C4" t="s">
        <v>180</v>
      </c>
      <c r="D4" t="s">
        <v>181</v>
      </c>
      <c r="E4" t="s">
        <v>182</v>
      </c>
      <c r="F4" t="s">
        <v>183</v>
      </c>
    </row>
    <row r="5" spans="1:9">
      <c r="A5" t="s">
        <v>184</v>
      </c>
      <c r="B5" t="s">
        <v>185</v>
      </c>
      <c r="C5" t="s">
        <v>186</v>
      </c>
      <c r="D5" t="s">
        <v>187</v>
      </c>
    </row>
    <row r="6" spans="1:9">
      <c r="A6" t="s">
        <v>188</v>
      </c>
      <c r="B6" t="s">
        <v>189</v>
      </c>
      <c r="C6" t="s">
        <v>190</v>
      </c>
    </row>
    <row r="7" spans="1:9">
      <c r="A7" t="s">
        <v>191</v>
      </c>
      <c r="B7" t="s">
        <v>192</v>
      </c>
      <c r="C7" t="s">
        <v>193</v>
      </c>
      <c r="D7" t="s">
        <v>194</v>
      </c>
      <c r="E7" t="s">
        <v>195</v>
      </c>
      <c r="F7" t="s">
        <v>196</v>
      </c>
      <c r="G7" t="s">
        <v>197</v>
      </c>
    </row>
    <row r="8" spans="1:9">
      <c r="A8" t="s">
        <v>198</v>
      </c>
      <c r="B8" t="s">
        <v>236</v>
      </c>
    </row>
    <row r="9" spans="1:9">
      <c r="A9" t="s">
        <v>199</v>
      </c>
      <c r="B9" t="s">
        <v>200</v>
      </c>
    </row>
    <row r="10" spans="1:9">
      <c r="A10" t="s">
        <v>201</v>
      </c>
      <c r="B10" t="s">
        <v>202</v>
      </c>
      <c r="C10" t="s">
        <v>203</v>
      </c>
      <c r="D10" t="s">
        <v>204</v>
      </c>
    </row>
    <row r="11" spans="1:9">
      <c r="A11" t="s">
        <v>229</v>
      </c>
    </row>
    <row r="12" spans="1:9">
      <c r="A12" t="s">
        <v>132</v>
      </c>
      <c r="B12" t="s">
        <v>133</v>
      </c>
      <c r="C12" t="s">
        <v>134</v>
      </c>
    </row>
    <row r="13" spans="1:9">
      <c r="A13" t="s">
        <v>135</v>
      </c>
      <c r="B13" t="s">
        <v>136</v>
      </c>
      <c r="C13" t="s">
        <v>137</v>
      </c>
      <c r="D13" t="s">
        <v>138</v>
      </c>
      <c r="E13" t="s">
        <v>298</v>
      </c>
      <c r="F13" t="s">
        <v>139</v>
      </c>
      <c r="G13" t="s">
        <v>140</v>
      </c>
      <c r="H13" t="s">
        <v>141</v>
      </c>
      <c r="I13" t="s">
        <v>142</v>
      </c>
    </row>
    <row r="14" spans="1:9">
      <c r="A14" t="s">
        <v>143</v>
      </c>
      <c r="B14" t="s">
        <v>144</v>
      </c>
    </row>
    <row r="15" spans="1:9">
      <c r="A15" t="s">
        <v>145</v>
      </c>
      <c r="B15" t="s">
        <v>146</v>
      </c>
      <c r="C15" t="s">
        <v>147</v>
      </c>
      <c r="D15" t="s">
        <v>148</v>
      </c>
      <c r="E15" t="s">
        <v>149</v>
      </c>
      <c r="F15" t="s">
        <v>150</v>
      </c>
    </row>
    <row r="16" spans="1:9">
      <c r="A16" t="s">
        <v>151</v>
      </c>
      <c r="B16" t="s">
        <v>152</v>
      </c>
      <c r="C16" t="s">
        <v>153</v>
      </c>
    </row>
    <row r="17" spans="1:5">
      <c r="A17" t="s">
        <v>154</v>
      </c>
      <c r="B17" t="s">
        <v>155</v>
      </c>
      <c r="C17" t="s">
        <v>156</v>
      </c>
    </row>
    <row r="18" spans="1:5">
      <c r="A18" t="s">
        <v>157</v>
      </c>
      <c r="B18" t="s">
        <v>158</v>
      </c>
    </row>
    <row r="19" spans="1:5">
      <c r="A19" t="s">
        <v>159</v>
      </c>
      <c r="B19" t="s">
        <v>160</v>
      </c>
      <c r="C19" t="s">
        <v>161</v>
      </c>
      <c r="D19" t="s">
        <v>162</v>
      </c>
      <c r="E19" t="s">
        <v>163</v>
      </c>
    </row>
    <row r="20" spans="1:5">
      <c r="A20" t="s">
        <v>164</v>
      </c>
      <c r="B20" t="s">
        <v>165</v>
      </c>
    </row>
    <row r="21" spans="1:5">
      <c r="A21" t="s">
        <v>166</v>
      </c>
      <c r="B21" t="s">
        <v>167</v>
      </c>
    </row>
    <row r="22" spans="1:5">
      <c r="A22" t="s">
        <v>205</v>
      </c>
      <c r="B22" t="s">
        <v>117</v>
      </c>
    </row>
    <row r="23" spans="1:5">
      <c r="A23" t="s">
        <v>230</v>
      </c>
    </row>
    <row r="24" spans="1:5">
      <c r="A24" t="s">
        <v>206</v>
      </c>
      <c r="B24" t="s">
        <v>117</v>
      </c>
    </row>
    <row r="25" spans="1:5">
      <c r="A25" t="s">
        <v>207</v>
      </c>
      <c r="B25" t="s">
        <v>117</v>
      </c>
    </row>
    <row r="26" spans="1:5">
      <c r="A26" t="s">
        <v>208</v>
      </c>
      <c r="B26" t="s">
        <v>117</v>
      </c>
    </row>
    <row r="27" spans="1:5">
      <c r="A27" t="s">
        <v>209</v>
      </c>
      <c r="B27" t="s">
        <v>117</v>
      </c>
    </row>
    <row r="28" spans="1:5">
      <c r="A28" t="s">
        <v>223</v>
      </c>
    </row>
    <row r="29" spans="1:5">
      <c r="A29" t="s">
        <v>210</v>
      </c>
      <c r="B29" t="s">
        <v>117</v>
      </c>
    </row>
    <row r="30" spans="1:5">
      <c r="A30" t="s">
        <v>211</v>
      </c>
      <c r="B30" t="s">
        <v>117</v>
      </c>
    </row>
    <row r="31" spans="1:5">
      <c r="A31" t="s">
        <v>212</v>
      </c>
      <c r="B31" t="s">
        <v>117</v>
      </c>
    </row>
    <row r="32" spans="1:5">
      <c r="A32" t="s">
        <v>213</v>
      </c>
      <c r="B32" t="s">
        <v>117</v>
      </c>
    </row>
    <row r="33" spans="1:2">
      <c r="A33" t="s">
        <v>214</v>
      </c>
      <c r="B33" t="s">
        <v>117</v>
      </c>
    </row>
    <row r="34" spans="1:2">
      <c r="A34" t="s">
        <v>215</v>
      </c>
      <c r="B34" t="s">
        <v>117</v>
      </c>
    </row>
    <row r="35" spans="1:2">
      <c r="A35" t="s">
        <v>216</v>
      </c>
      <c r="B35" t="s">
        <v>117</v>
      </c>
    </row>
    <row r="36" spans="1:2">
      <c r="A36" t="s">
        <v>217</v>
      </c>
      <c r="B36" t="s">
        <v>117</v>
      </c>
    </row>
    <row r="37" spans="1:2">
      <c r="A37" t="s">
        <v>218</v>
      </c>
      <c r="B37" t="s">
        <v>117</v>
      </c>
    </row>
    <row r="38" spans="1:2">
      <c r="A38" t="s">
        <v>219</v>
      </c>
      <c r="B38" t="s">
        <v>117</v>
      </c>
    </row>
    <row r="39" spans="1:2">
      <c r="A39" t="s">
        <v>220</v>
      </c>
      <c r="B39" t="s">
        <v>117</v>
      </c>
    </row>
    <row r="40" spans="1:2">
      <c r="A40" t="s">
        <v>221</v>
      </c>
      <c r="B40" t="s">
        <v>117</v>
      </c>
    </row>
    <row r="41" spans="1:2">
      <c r="A41" t="s">
        <v>222</v>
      </c>
      <c r="B41" t="s">
        <v>117</v>
      </c>
    </row>
    <row r="42" spans="1:2">
      <c r="A42" t="s">
        <v>224</v>
      </c>
      <c r="B42" t="s">
        <v>117</v>
      </c>
    </row>
    <row r="43" spans="1:2">
      <c r="A43" t="s">
        <v>225</v>
      </c>
      <c r="B43" t="s">
        <v>117</v>
      </c>
    </row>
    <row r="44" spans="1:2">
      <c r="A44" t="s">
        <v>226</v>
      </c>
      <c r="B44" t="s">
        <v>117</v>
      </c>
    </row>
    <row r="45" spans="1:2">
      <c r="A45" t="s">
        <v>227</v>
      </c>
      <c r="B45" t="s">
        <v>117</v>
      </c>
    </row>
    <row r="46" spans="1:2">
      <c r="A46" t="s">
        <v>228</v>
      </c>
      <c r="B46" t="s">
        <v>117</v>
      </c>
    </row>
    <row r="47" spans="1:2">
      <c r="A47" t="s">
        <v>232</v>
      </c>
      <c r="B47" t="s">
        <v>117</v>
      </c>
    </row>
    <row r="48" spans="1:2">
      <c r="A48" t="s">
        <v>237</v>
      </c>
      <c r="B48" t="s">
        <v>117</v>
      </c>
    </row>
    <row r="49" spans="1:2">
      <c r="A49" t="s">
        <v>233</v>
      </c>
      <c r="B49" t="s">
        <v>117</v>
      </c>
    </row>
    <row r="50" spans="1:2">
      <c r="A50" t="s">
        <v>234</v>
      </c>
    </row>
    <row r="51" spans="1:2">
      <c r="A51" t="s">
        <v>235</v>
      </c>
      <c r="B51" t="s">
        <v>117</v>
      </c>
    </row>
    <row r="52" spans="1:2">
      <c r="A52" t="s">
        <v>238</v>
      </c>
      <c r="B52" t="s">
        <v>117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50D2-B47D-4E9A-A4C5-8216B56C986F}">
  <dimension ref="A1:F52"/>
  <sheetViews>
    <sheetView workbookViewId="0">
      <selection activeCell="G21" sqref="G21"/>
    </sheetView>
  </sheetViews>
  <sheetFormatPr defaultRowHeight="18.75"/>
  <cols>
    <col min="1" max="1" width="52.25" bestFit="1" customWidth="1"/>
    <col min="2" max="2" width="35.625" bestFit="1" customWidth="1"/>
  </cols>
  <sheetData>
    <row r="1" spans="1:6">
      <c r="A1" t="s">
        <v>231</v>
      </c>
      <c r="B1" t="s">
        <v>121</v>
      </c>
      <c r="D1" t="s">
        <v>299</v>
      </c>
      <c r="E1">
        <f>'Info Form'!G9</f>
        <v>0</v>
      </c>
      <c r="F1" t="e">
        <f>_xlfn.XLOOKUP(E1,A:A,B:B,,0,1)</f>
        <v>#N/A</v>
      </c>
    </row>
    <row r="2" spans="1:6">
      <c r="A2" t="s">
        <v>168</v>
      </c>
      <c r="B2" t="s">
        <v>54</v>
      </c>
      <c r="D2" t="s">
        <v>300</v>
      </c>
      <c r="E2">
        <f>'Info Form'!G14</f>
        <v>0</v>
      </c>
      <c r="F2" t="e">
        <f>_xlfn.XLOOKUP(E2,A:A,B:B,,0,1)</f>
        <v>#N/A</v>
      </c>
    </row>
    <row r="3" spans="1:6">
      <c r="A3" t="s">
        <v>170</v>
      </c>
      <c r="B3" t="s">
        <v>56</v>
      </c>
    </row>
    <row r="4" spans="1:6">
      <c r="A4" t="s">
        <v>178</v>
      </c>
      <c r="B4" t="s">
        <v>64</v>
      </c>
    </row>
    <row r="5" spans="1:6">
      <c r="A5" t="s">
        <v>184</v>
      </c>
      <c r="B5" t="s">
        <v>70</v>
      </c>
    </row>
    <row r="6" spans="1:6">
      <c r="A6" t="s">
        <v>188</v>
      </c>
      <c r="B6" t="s">
        <v>74</v>
      </c>
    </row>
    <row r="7" spans="1:6">
      <c r="A7" t="s">
        <v>191</v>
      </c>
      <c r="B7" t="s">
        <v>77</v>
      </c>
    </row>
    <row r="8" spans="1:6">
      <c r="A8" t="s">
        <v>198</v>
      </c>
      <c r="B8" t="s">
        <v>84</v>
      </c>
    </row>
    <row r="9" spans="1:6">
      <c r="A9" t="s">
        <v>199</v>
      </c>
      <c r="B9" t="s">
        <v>86</v>
      </c>
    </row>
    <row r="10" spans="1:6">
      <c r="A10" t="s">
        <v>201</v>
      </c>
      <c r="B10" t="s">
        <v>88</v>
      </c>
    </row>
    <row r="11" spans="1:6">
      <c r="A11" t="s">
        <v>229</v>
      </c>
      <c r="B11" t="s">
        <v>118</v>
      </c>
    </row>
    <row r="12" spans="1:6">
      <c r="A12" t="s">
        <v>132</v>
      </c>
      <c r="B12" t="s">
        <v>16</v>
      </c>
    </row>
    <row r="13" spans="1:6">
      <c r="A13" t="s">
        <v>135</v>
      </c>
      <c r="B13" t="s">
        <v>19</v>
      </c>
    </row>
    <row r="14" spans="1:6">
      <c r="A14" t="s">
        <v>143</v>
      </c>
      <c r="B14" t="s">
        <v>27</v>
      </c>
    </row>
    <row r="15" spans="1:6">
      <c r="A15" t="s">
        <v>145</v>
      </c>
      <c r="B15" t="s">
        <v>30</v>
      </c>
    </row>
    <row r="16" spans="1:6">
      <c r="A16" t="s">
        <v>151</v>
      </c>
      <c r="B16" t="s">
        <v>36</v>
      </c>
    </row>
    <row r="17" spans="1:2">
      <c r="A17" t="s">
        <v>154</v>
      </c>
      <c r="B17" t="s">
        <v>39</v>
      </c>
    </row>
    <row r="18" spans="1:2">
      <c r="A18" t="s">
        <v>157</v>
      </c>
      <c r="B18" t="s">
        <v>42</v>
      </c>
    </row>
    <row r="19" spans="1:2">
      <c r="A19" t="s">
        <v>159</v>
      </c>
      <c r="B19" t="s">
        <v>44</v>
      </c>
    </row>
    <row r="20" spans="1:2">
      <c r="A20" t="s">
        <v>164</v>
      </c>
      <c r="B20" t="s">
        <v>49</v>
      </c>
    </row>
    <row r="21" spans="1:2">
      <c r="A21" t="s">
        <v>166</v>
      </c>
      <c r="B21" t="s">
        <v>51</v>
      </c>
    </row>
    <row r="22" spans="1:2">
      <c r="A22" t="s">
        <v>205</v>
      </c>
      <c r="B22" t="s">
        <v>53</v>
      </c>
    </row>
    <row r="23" spans="1:2">
      <c r="A23" t="s">
        <v>230</v>
      </c>
      <c r="B23" t="s">
        <v>119</v>
      </c>
    </row>
    <row r="24" spans="1:2">
      <c r="A24" t="s">
        <v>206</v>
      </c>
      <c r="B24" t="s">
        <v>92</v>
      </c>
    </row>
    <row r="25" spans="1:2">
      <c r="A25" t="s">
        <v>207</v>
      </c>
      <c r="B25" t="s">
        <v>93</v>
      </c>
    </row>
    <row r="26" spans="1:2">
      <c r="A26" t="s">
        <v>208</v>
      </c>
      <c r="B26" t="s">
        <v>94</v>
      </c>
    </row>
    <row r="27" spans="1:2">
      <c r="A27" t="s">
        <v>209</v>
      </c>
      <c r="B27" t="s">
        <v>95</v>
      </c>
    </row>
    <row r="28" spans="1:2">
      <c r="A28" t="s">
        <v>223</v>
      </c>
      <c r="B28" t="s">
        <v>120</v>
      </c>
    </row>
    <row r="29" spans="1:2">
      <c r="A29" t="s">
        <v>210</v>
      </c>
      <c r="B29" t="s">
        <v>96</v>
      </c>
    </row>
    <row r="30" spans="1:2">
      <c r="A30" t="s">
        <v>211</v>
      </c>
      <c r="B30" t="s">
        <v>97</v>
      </c>
    </row>
    <row r="31" spans="1:2">
      <c r="A31" t="s">
        <v>212</v>
      </c>
      <c r="B31" t="s">
        <v>98</v>
      </c>
    </row>
    <row r="32" spans="1:2">
      <c r="A32" t="s">
        <v>213</v>
      </c>
      <c r="B32" t="s">
        <v>99</v>
      </c>
    </row>
    <row r="33" spans="1:2">
      <c r="A33" t="s">
        <v>214</v>
      </c>
      <c r="B33" t="s">
        <v>100</v>
      </c>
    </row>
    <row r="34" spans="1:2">
      <c r="A34" t="s">
        <v>215</v>
      </c>
      <c r="B34" t="s">
        <v>101</v>
      </c>
    </row>
    <row r="35" spans="1:2">
      <c r="A35" t="s">
        <v>216</v>
      </c>
      <c r="B35" t="s">
        <v>102</v>
      </c>
    </row>
    <row r="36" spans="1:2">
      <c r="A36" t="s">
        <v>217</v>
      </c>
      <c r="B36" t="s">
        <v>103</v>
      </c>
    </row>
    <row r="37" spans="1:2">
      <c r="A37" t="s">
        <v>218</v>
      </c>
      <c r="B37" t="s">
        <v>104</v>
      </c>
    </row>
    <row r="38" spans="1:2">
      <c r="A38" t="s">
        <v>219</v>
      </c>
      <c r="B38" t="s">
        <v>105</v>
      </c>
    </row>
    <row r="39" spans="1:2">
      <c r="A39" t="s">
        <v>220</v>
      </c>
      <c r="B39" t="s">
        <v>106</v>
      </c>
    </row>
    <row r="40" spans="1:2">
      <c r="A40" t="s">
        <v>221</v>
      </c>
      <c r="B40" t="s">
        <v>107</v>
      </c>
    </row>
    <row r="41" spans="1:2">
      <c r="A41" t="s">
        <v>222</v>
      </c>
      <c r="B41" t="s">
        <v>108</v>
      </c>
    </row>
    <row r="42" spans="1:2">
      <c r="A42" t="s">
        <v>224</v>
      </c>
      <c r="B42" t="s">
        <v>109</v>
      </c>
    </row>
    <row r="43" spans="1:2">
      <c r="A43" t="s">
        <v>225</v>
      </c>
      <c r="B43" t="s">
        <v>110</v>
      </c>
    </row>
    <row r="44" spans="1:2">
      <c r="A44" t="s">
        <v>226</v>
      </c>
      <c r="B44" t="s">
        <v>111</v>
      </c>
    </row>
    <row r="45" spans="1:2">
      <c r="A45" t="s">
        <v>227</v>
      </c>
      <c r="B45" t="s">
        <v>112</v>
      </c>
    </row>
    <row r="46" spans="1:2">
      <c r="A46" t="s">
        <v>228</v>
      </c>
      <c r="B46" t="s">
        <v>113</v>
      </c>
    </row>
    <row r="47" spans="1:2">
      <c r="A47" t="s">
        <v>232</v>
      </c>
      <c r="B47" t="s">
        <v>114</v>
      </c>
    </row>
    <row r="48" spans="1:2">
      <c r="A48" t="s">
        <v>237</v>
      </c>
      <c r="B48" t="s">
        <v>115</v>
      </c>
    </row>
    <row r="49" spans="1:2">
      <c r="A49" t="s">
        <v>233</v>
      </c>
      <c r="B49" t="s">
        <v>116</v>
      </c>
    </row>
    <row r="50" spans="1:2">
      <c r="A50" t="s">
        <v>234</v>
      </c>
      <c r="B50" t="s">
        <v>126</v>
      </c>
    </row>
    <row r="51" spans="1:2">
      <c r="A51" t="s">
        <v>235</v>
      </c>
      <c r="B51" t="s">
        <v>124</v>
      </c>
    </row>
    <row r="52" spans="1:2">
      <c r="A52" t="s">
        <v>238</v>
      </c>
      <c r="B52" t="s">
        <v>125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DE-C5DF-4DBB-81A8-EBEF480CF7EF}">
  <dimension ref="A1:F57"/>
  <sheetViews>
    <sheetView workbookViewId="0">
      <selection activeCell="G21" sqref="G21"/>
    </sheetView>
  </sheetViews>
  <sheetFormatPr defaultRowHeight="18.75"/>
  <cols>
    <col min="1" max="1" width="61.75" bestFit="1" customWidth="1"/>
    <col min="2" max="2" width="19.125" bestFit="1" customWidth="1"/>
  </cols>
  <sheetData>
    <row r="1" spans="1:6">
      <c r="A1" t="s">
        <v>169</v>
      </c>
      <c r="B1" t="s">
        <v>55</v>
      </c>
      <c r="D1" t="s">
        <v>299</v>
      </c>
      <c r="E1">
        <f>'Info Form'!R9</f>
        <v>0</v>
      </c>
      <c r="F1" t="e">
        <f>_xlfn.XLOOKUP(E1,A:A,B:B,,0,1)</f>
        <v>#N/A</v>
      </c>
    </row>
    <row r="2" spans="1:6">
      <c r="A2" t="s">
        <v>171</v>
      </c>
      <c r="B2" t="s">
        <v>57</v>
      </c>
      <c r="D2" t="s">
        <v>300</v>
      </c>
      <c r="E2">
        <f>'Info Form'!R14</f>
        <v>0</v>
      </c>
      <c r="F2" t="e">
        <f>_xlfn.XLOOKUP(E2,A:A,B:B,,0,1)</f>
        <v>#N/A</v>
      </c>
    </row>
    <row r="3" spans="1:6">
      <c r="A3" t="s">
        <v>172</v>
      </c>
      <c r="B3" t="s">
        <v>58</v>
      </c>
    </row>
    <row r="4" spans="1:6">
      <c r="A4" t="s">
        <v>173</v>
      </c>
      <c r="B4" t="s">
        <v>59</v>
      </c>
    </row>
    <row r="5" spans="1:6">
      <c r="A5" t="s">
        <v>174</v>
      </c>
      <c r="B5" t="s">
        <v>60</v>
      </c>
    </row>
    <row r="6" spans="1:6">
      <c r="A6" t="s">
        <v>175</v>
      </c>
      <c r="B6" t="s">
        <v>61</v>
      </c>
    </row>
    <row r="7" spans="1:6">
      <c r="A7" t="s">
        <v>176</v>
      </c>
      <c r="B7" t="s">
        <v>62</v>
      </c>
    </row>
    <row r="8" spans="1:6">
      <c r="A8" t="s">
        <v>177</v>
      </c>
      <c r="B8" t="s">
        <v>63</v>
      </c>
    </row>
    <row r="9" spans="1:6">
      <c r="A9" t="s">
        <v>179</v>
      </c>
      <c r="B9" t="s">
        <v>65</v>
      </c>
    </row>
    <row r="10" spans="1:6">
      <c r="A10" t="s">
        <v>180</v>
      </c>
      <c r="B10" t="s">
        <v>66</v>
      </c>
    </row>
    <row r="11" spans="1:6">
      <c r="A11" t="s">
        <v>181</v>
      </c>
      <c r="B11" t="s">
        <v>67</v>
      </c>
    </row>
    <row r="12" spans="1:6">
      <c r="A12" t="s">
        <v>182</v>
      </c>
      <c r="B12" t="s">
        <v>68</v>
      </c>
    </row>
    <row r="13" spans="1:6">
      <c r="A13" t="s">
        <v>183</v>
      </c>
      <c r="B13" t="s">
        <v>291</v>
      </c>
    </row>
    <row r="14" spans="1:6">
      <c r="A14" t="s">
        <v>185</v>
      </c>
      <c r="B14" t="s">
        <v>71</v>
      </c>
    </row>
    <row r="15" spans="1:6">
      <c r="A15" t="s">
        <v>186</v>
      </c>
      <c r="B15" t="s">
        <v>72</v>
      </c>
    </row>
    <row r="16" spans="1:6">
      <c r="A16" t="s">
        <v>187</v>
      </c>
      <c r="B16" t="s">
        <v>73</v>
      </c>
    </row>
    <row r="17" spans="1:2">
      <c r="A17" t="s">
        <v>189</v>
      </c>
      <c r="B17" t="s">
        <v>75</v>
      </c>
    </row>
    <row r="18" spans="1:2">
      <c r="A18" t="s">
        <v>190</v>
      </c>
      <c r="B18" t="s">
        <v>76</v>
      </c>
    </row>
    <row r="19" spans="1:2">
      <c r="A19" t="s">
        <v>192</v>
      </c>
      <c r="B19" t="s">
        <v>78</v>
      </c>
    </row>
    <row r="20" spans="1:2">
      <c r="A20" t="s">
        <v>193</v>
      </c>
      <c r="B20" t="s">
        <v>79</v>
      </c>
    </row>
    <row r="21" spans="1:2">
      <c r="A21" t="s">
        <v>194</v>
      </c>
      <c r="B21" t="s">
        <v>80</v>
      </c>
    </row>
    <row r="22" spans="1:2">
      <c r="A22" t="s">
        <v>195</v>
      </c>
      <c r="B22" t="s">
        <v>81</v>
      </c>
    </row>
    <row r="23" spans="1:2">
      <c r="A23" t="s">
        <v>196</v>
      </c>
      <c r="B23" t="s">
        <v>82</v>
      </c>
    </row>
    <row r="24" spans="1:2">
      <c r="A24" t="s">
        <v>197</v>
      </c>
      <c r="B24" t="s">
        <v>83</v>
      </c>
    </row>
    <row r="25" spans="1:2">
      <c r="A25" t="s">
        <v>290</v>
      </c>
      <c r="B25" t="s">
        <v>85</v>
      </c>
    </row>
    <row r="26" spans="1:2">
      <c r="A26" t="s">
        <v>200</v>
      </c>
      <c r="B26" t="s">
        <v>87</v>
      </c>
    </row>
    <row r="27" spans="1:2">
      <c r="A27" t="s">
        <v>202</v>
      </c>
      <c r="B27" t="s">
        <v>89</v>
      </c>
    </row>
    <row r="28" spans="1:2">
      <c r="A28" t="s">
        <v>203</v>
      </c>
      <c r="B28" t="s">
        <v>90</v>
      </c>
    </row>
    <row r="29" spans="1:2">
      <c r="A29" t="s">
        <v>204</v>
      </c>
      <c r="B29" t="s">
        <v>91</v>
      </c>
    </row>
    <row r="30" spans="1:2">
      <c r="A30" t="s">
        <v>133</v>
      </c>
      <c r="B30" t="s">
        <v>17</v>
      </c>
    </row>
    <row r="31" spans="1:2">
      <c r="A31" t="s">
        <v>134</v>
      </c>
      <c r="B31" t="s">
        <v>18</v>
      </c>
    </row>
    <row r="32" spans="1:2">
      <c r="A32" t="s">
        <v>136</v>
      </c>
      <c r="B32" t="s">
        <v>20</v>
      </c>
    </row>
    <row r="33" spans="1:2">
      <c r="A33" t="s">
        <v>137</v>
      </c>
      <c r="B33" t="s">
        <v>21</v>
      </c>
    </row>
    <row r="34" spans="1:2">
      <c r="A34" t="s">
        <v>138</v>
      </c>
      <c r="B34" t="s">
        <v>22</v>
      </c>
    </row>
    <row r="35" spans="1:2">
      <c r="A35" t="s">
        <v>298</v>
      </c>
      <c r="B35" t="s">
        <v>292</v>
      </c>
    </row>
    <row r="36" spans="1:2">
      <c r="A36" t="s">
        <v>139</v>
      </c>
      <c r="B36" t="s">
        <v>24</v>
      </c>
    </row>
    <row r="37" spans="1:2">
      <c r="A37" t="s">
        <v>140</v>
      </c>
      <c r="B37" t="s">
        <v>25</v>
      </c>
    </row>
    <row r="38" spans="1:2">
      <c r="A38" t="s">
        <v>141</v>
      </c>
      <c r="B38" t="s">
        <v>26</v>
      </c>
    </row>
    <row r="39" spans="1:2">
      <c r="A39" t="s">
        <v>142</v>
      </c>
      <c r="B39" t="s">
        <v>293</v>
      </c>
    </row>
    <row r="40" spans="1:2">
      <c r="A40" t="s">
        <v>144</v>
      </c>
      <c r="B40" t="s">
        <v>29</v>
      </c>
    </row>
    <row r="41" spans="1:2">
      <c r="A41" t="s">
        <v>146</v>
      </c>
      <c r="B41" t="s">
        <v>31</v>
      </c>
    </row>
    <row r="42" spans="1:2">
      <c r="A42" t="s">
        <v>147</v>
      </c>
      <c r="B42" t="s">
        <v>32</v>
      </c>
    </row>
    <row r="43" spans="1:2">
      <c r="A43" t="s">
        <v>148</v>
      </c>
      <c r="B43" t="s">
        <v>33</v>
      </c>
    </row>
    <row r="44" spans="1:2">
      <c r="A44" t="s">
        <v>149</v>
      </c>
      <c r="B44" t="s">
        <v>294</v>
      </c>
    </row>
    <row r="45" spans="1:2">
      <c r="A45" t="s">
        <v>150</v>
      </c>
      <c r="B45" t="s">
        <v>295</v>
      </c>
    </row>
    <row r="46" spans="1:2">
      <c r="A46" t="s">
        <v>152</v>
      </c>
      <c r="B46" t="s">
        <v>37</v>
      </c>
    </row>
    <row r="47" spans="1:2">
      <c r="A47" t="s">
        <v>153</v>
      </c>
      <c r="B47" t="s">
        <v>38</v>
      </c>
    </row>
    <row r="48" spans="1:2">
      <c r="A48" t="s">
        <v>155</v>
      </c>
      <c r="B48" t="s">
        <v>40</v>
      </c>
    </row>
    <row r="49" spans="1:2">
      <c r="A49" t="s">
        <v>156</v>
      </c>
      <c r="B49" t="s">
        <v>41</v>
      </c>
    </row>
    <row r="50" spans="1:2">
      <c r="A50" t="s">
        <v>158</v>
      </c>
      <c r="B50" t="s">
        <v>43</v>
      </c>
    </row>
    <row r="51" spans="1:2">
      <c r="A51" t="s">
        <v>160</v>
      </c>
      <c r="B51" t="s">
        <v>45</v>
      </c>
    </row>
    <row r="52" spans="1:2">
      <c r="A52" t="s">
        <v>161</v>
      </c>
      <c r="B52" t="s">
        <v>46</v>
      </c>
    </row>
    <row r="53" spans="1:2">
      <c r="A53" t="s">
        <v>162</v>
      </c>
      <c r="B53" t="s">
        <v>47</v>
      </c>
    </row>
    <row r="54" spans="1:2">
      <c r="A54" t="s">
        <v>163</v>
      </c>
      <c r="B54" t="s">
        <v>48</v>
      </c>
    </row>
    <row r="55" spans="1:2">
      <c r="A55" t="s">
        <v>165</v>
      </c>
      <c r="B55" t="s">
        <v>50</v>
      </c>
    </row>
    <row r="56" spans="1:2">
      <c r="A56" t="s">
        <v>167</v>
      </c>
      <c r="B56" t="s">
        <v>52</v>
      </c>
    </row>
    <row r="57" spans="1:2">
      <c r="A57" t="s">
        <v>297</v>
      </c>
      <c r="B57" t="s">
        <v>297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D932-B2AE-42CA-9015-E7AF29CA4DDA}">
  <dimension ref="A1:B89"/>
  <sheetViews>
    <sheetView workbookViewId="0">
      <selection activeCell="G21" sqref="G21"/>
    </sheetView>
  </sheetViews>
  <sheetFormatPr defaultRowHeight="18.75"/>
  <cols>
    <col min="1" max="1" width="33.25" bestFit="1" customWidth="1"/>
  </cols>
  <sheetData>
    <row r="1" spans="1:2">
      <c r="A1" t="s">
        <v>121</v>
      </c>
    </row>
    <row r="2" spans="1:2">
      <c r="A2" t="s">
        <v>54</v>
      </c>
      <c r="B2" t="s">
        <v>55</v>
      </c>
    </row>
    <row r="3" spans="1:2">
      <c r="A3" t="s">
        <v>56</v>
      </c>
      <c r="B3" t="s">
        <v>57</v>
      </c>
    </row>
    <row r="4" spans="1:2">
      <c r="A4" t="s">
        <v>56</v>
      </c>
      <c r="B4" t="s">
        <v>58</v>
      </c>
    </row>
    <row r="5" spans="1:2">
      <c r="A5" t="s">
        <v>56</v>
      </c>
      <c r="B5" t="s">
        <v>59</v>
      </c>
    </row>
    <row r="6" spans="1:2">
      <c r="A6" t="s">
        <v>56</v>
      </c>
      <c r="B6" t="s">
        <v>60</v>
      </c>
    </row>
    <row r="7" spans="1:2">
      <c r="A7" t="s">
        <v>56</v>
      </c>
      <c r="B7" t="s">
        <v>61</v>
      </c>
    </row>
    <row r="8" spans="1:2">
      <c r="A8" t="s">
        <v>56</v>
      </c>
      <c r="B8" t="s">
        <v>62</v>
      </c>
    </row>
    <row r="9" spans="1:2">
      <c r="A9" t="s">
        <v>56</v>
      </c>
      <c r="B9" t="s">
        <v>63</v>
      </c>
    </row>
    <row r="10" spans="1:2">
      <c r="A10" t="s">
        <v>64</v>
      </c>
      <c r="B10" t="s">
        <v>65</v>
      </c>
    </row>
    <row r="11" spans="1:2">
      <c r="A11" t="s">
        <v>64</v>
      </c>
      <c r="B11" t="s">
        <v>66</v>
      </c>
    </row>
    <row r="12" spans="1:2">
      <c r="A12" t="s">
        <v>64</v>
      </c>
      <c r="B12" t="s">
        <v>67</v>
      </c>
    </row>
    <row r="13" spans="1:2">
      <c r="A13" t="s">
        <v>64</v>
      </c>
      <c r="B13" t="s">
        <v>68</v>
      </c>
    </row>
    <row r="14" spans="1:2">
      <c r="A14" t="s">
        <v>64</v>
      </c>
      <c r="B14" t="s">
        <v>291</v>
      </c>
    </row>
    <row r="15" spans="1:2">
      <c r="A15" t="s">
        <v>70</v>
      </c>
      <c r="B15" t="s">
        <v>71</v>
      </c>
    </row>
    <row r="16" spans="1:2">
      <c r="A16" t="s">
        <v>70</v>
      </c>
      <c r="B16" t="s">
        <v>72</v>
      </c>
    </row>
    <row r="17" spans="1:2">
      <c r="A17" t="s">
        <v>70</v>
      </c>
      <c r="B17" t="s">
        <v>73</v>
      </c>
    </row>
    <row r="18" spans="1:2">
      <c r="A18" t="s">
        <v>74</v>
      </c>
      <c r="B18" t="s">
        <v>75</v>
      </c>
    </row>
    <row r="19" spans="1:2">
      <c r="A19" t="s">
        <v>74</v>
      </c>
      <c r="B19" t="s">
        <v>76</v>
      </c>
    </row>
    <row r="20" spans="1:2">
      <c r="A20" t="s">
        <v>77</v>
      </c>
      <c r="B20" t="s">
        <v>78</v>
      </c>
    </row>
    <row r="21" spans="1:2">
      <c r="A21" t="s">
        <v>77</v>
      </c>
      <c r="B21" t="s">
        <v>79</v>
      </c>
    </row>
    <row r="22" spans="1:2">
      <c r="A22" t="s">
        <v>77</v>
      </c>
      <c r="B22" t="s">
        <v>80</v>
      </c>
    </row>
    <row r="23" spans="1:2">
      <c r="A23" t="s">
        <v>77</v>
      </c>
      <c r="B23" t="s">
        <v>81</v>
      </c>
    </row>
    <row r="24" spans="1:2">
      <c r="A24" t="s">
        <v>77</v>
      </c>
      <c r="B24" t="s">
        <v>82</v>
      </c>
    </row>
    <row r="25" spans="1:2">
      <c r="A25" t="s">
        <v>77</v>
      </c>
      <c r="B25" t="s">
        <v>83</v>
      </c>
    </row>
    <row r="26" spans="1:2">
      <c r="A26" t="s">
        <v>84</v>
      </c>
      <c r="B26" t="s">
        <v>85</v>
      </c>
    </row>
    <row r="27" spans="1:2">
      <c r="A27" t="s">
        <v>86</v>
      </c>
      <c r="B27" t="s">
        <v>87</v>
      </c>
    </row>
    <row r="28" spans="1:2">
      <c r="A28" t="s">
        <v>88</v>
      </c>
      <c r="B28" t="s">
        <v>89</v>
      </c>
    </row>
    <row r="29" spans="1:2">
      <c r="A29" t="s">
        <v>88</v>
      </c>
      <c r="B29" t="s">
        <v>90</v>
      </c>
    </row>
    <row r="30" spans="1:2">
      <c r="A30" t="s">
        <v>88</v>
      </c>
      <c r="B30" t="s">
        <v>91</v>
      </c>
    </row>
    <row r="31" spans="1:2">
      <c r="A31" t="s">
        <v>118</v>
      </c>
    </row>
    <row r="32" spans="1:2">
      <c r="A32" t="s">
        <v>16</v>
      </c>
      <c r="B32" t="s">
        <v>17</v>
      </c>
    </row>
    <row r="33" spans="1:2">
      <c r="A33" t="s">
        <v>16</v>
      </c>
      <c r="B33" t="s">
        <v>18</v>
      </c>
    </row>
    <row r="34" spans="1:2">
      <c r="A34" t="s">
        <v>19</v>
      </c>
      <c r="B34" t="s">
        <v>20</v>
      </c>
    </row>
    <row r="35" spans="1:2">
      <c r="A35" t="s">
        <v>19</v>
      </c>
      <c r="B35" t="s">
        <v>21</v>
      </c>
    </row>
    <row r="36" spans="1:2">
      <c r="A36" t="s">
        <v>19</v>
      </c>
      <c r="B36" t="s">
        <v>22</v>
      </c>
    </row>
    <row r="37" spans="1:2">
      <c r="A37" t="s">
        <v>19</v>
      </c>
      <c r="B37" t="s">
        <v>292</v>
      </c>
    </row>
    <row r="38" spans="1:2">
      <c r="A38" t="s">
        <v>19</v>
      </c>
      <c r="B38" t="s">
        <v>24</v>
      </c>
    </row>
    <row r="39" spans="1:2">
      <c r="A39" t="s">
        <v>19</v>
      </c>
      <c r="B39" t="s">
        <v>25</v>
      </c>
    </row>
    <row r="40" spans="1:2">
      <c r="A40" t="s">
        <v>19</v>
      </c>
      <c r="B40" t="s">
        <v>26</v>
      </c>
    </row>
    <row r="41" spans="1:2">
      <c r="A41" t="s">
        <v>19</v>
      </c>
      <c r="B41" t="s">
        <v>293</v>
      </c>
    </row>
    <row r="42" spans="1:2">
      <c r="A42" t="s">
        <v>27</v>
      </c>
      <c r="B42" t="s">
        <v>29</v>
      </c>
    </row>
    <row r="43" spans="1:2">
      <c r="A43" t="s">
        <v>30</v>
      </c>
      <c r="B43" t="s">
        <v>31</v>
      </c>
    </row>
    <row r="44" spans="1:2">
      <c r="A44" t="s">
        <v>30</v>
      </c>
      <c r="B44" t="s">
        <v>32</v>
      </c>
    </row>
    <row r="45" spans="1:2">
      <c r="A45" t="s">
        <v>30</v>
      </c>
      <c r="B45" t="s">
        <v>33</v>
      </c>
    </row>
    <row r="46" spans="1:2">
      <c r="A46" t="s">
        <v>30</v>
      </c>
      <c r="B46" t="s">
        <v>294</v>
      </c>
    </row>
    <row r="47" spans="1:2">
      <c r="A47" t="s">
        <v>30</v>
      </c>
      <c r="B47" t="s">
        <v>295</v>
      </c>
    </row>
    <row r="48" spans="1:2">
      <c r="A48" t="s">
        <v>36</v>
      </c>
      <c r="B48" t="s">
        <v>37</v>
      </c>
    </row>
    <row r="49" spans="1:2">
      <c r="A49" t="s">
        <v>36</v>
      </c>
      <c r="B49" t="s">
        <v>38</v>
      </c>
    </row>
    <row r="50" spans="1:2">
      <c r="A50" t="s">
        <v>39</v>
      </c>
      <c r="B50" t="s">
        <v>40</v>
      </c>
    </row>
    <row r="51" spans="1:2">
      <c r="A51" t="s">
        <v>39</v>
      </c>
      <c r="B51" t="s">
        <v>41</v>
      </c>
    </row>
    <row r="52" spans="1:2">
      <c r="A52" t="s">
        <v>42</v>
      </c>
      <c r="B52" t="s">
        <v>43</v>
      </c>
    </row>
    <row r="53" spans="1:2">
      <c r="A53" t="s">
        <v>44</v>
      </c>
      <c r="B53" t="s">
        <v>45</v>
      </c>
    </row>
    <row r="54" spans="1:2">
      <c r="A54" t="s">
        <v>44</v>
      </c>
      <c r="B54" t="s">
        <v>296</v>
      </c>
    </row>
    <row r="55" spans="1:2">
      <c r="A55" t="s">
        <v>44</v>
      </c>
      <c r="B55" t="s">
        <v>47</v>
      </c>
    </row>
    <row r="56" spans="1:2">
      <c r="A56" t="s">
        <v>44</v>
      </c>
      <c r="B56" t="s">
        <v>48</v>
      </c>
    </row>
    <row r="57" spans="1:2">
      <c r="A57" t="s">
        <v>49</v>
      </c>
      <c r="B57" t="s">
        <v>50</v>
      </c>
    </row>
    <row r="58" spans="1:2">
      <c r="A58" t="s">
        <v>51</v>
      </c>
      <c r="B58" t="s">
        <v>52</v>
      </c>
    </row>
    <row r="59" spans="1:2">
      <c r="A59" t="s">
        <v>53</v>
      </c>
      <c r="B59" t="s">
        <v>117</v>
      </c>
    </row>
    <row r="60" spans="1:2">
      <c r="A60" t="s">
        <v>119</v>
      </c>
    </row>
    <row r="61" spans="1:2">
      <c r="A61" t="s">
        <v>92</v>
      </c>
      <c r="B61" t="s">
        <v>117</v>
      </c>
    </row>
    <row r="62" spans="1:2">
      <c r="A62" t="s">
        <v>93</v>
      </c>
      <c r="B62" t="s">
        <v>117</v>
      </c>
    </row>
    <row r="63" spans="1:2">
      <c r="A63" t="s">
        <v>94</v>
      </c>
      <c r="B63" t="s">
        <v>117</v>
      </c>
    </row>
    <row r="64" spans="1:2">
      <c r="A64" t="s">
        <v>95</v>
      </c>
      <c r="B64" t="s">
        <v>117</v>
      </c>
    </row>
    <row r="65" spans="1:2">
      <c r="A65" t="s">
        <v>120</v>
      </c>
    </row>
    <row r="66" spans="1:2">
      <c r="A66" t="s">
        <v>96</v>
      </c>
      <c r="B66" t="s">
        <v>117</v>
      </c>
    </row>
    <row r="67" spans="1:2">
      <c r="A67" t="s">
        <v>97</v>
      </c>
      <c r="B67" t="s">
        <v>117</v>
      </c>
    </row>
    <row r="68" spans="1:2">
      <c r="A68" t="s">
        <v>98</v>
      </c>
      <c r="B68" t="s">
        <v>117</v>
      </c>
    </row>
    <row r="69" spans="1:2">
      <c r="A69" t="s">
        <v>99</v>
      </c>
      <c r="B69" t="s">
        <v>117</v>
      </c>
    </row>
    <row r="70" spans="1:2">
      <c r="A70" t="s">
        <v>100</v>
      </c>
      <c r="B70" t="s">
        <v>117</v>
      </c>
    </row>
    <row r="71" spans="1:2">
      <c r="A71" t="s">
        <v>101</v>
      </c>
      <c r="B71" t="s">
        <v>117</v>
      </c>
    </row>
    <row r="72" spans="1:2">
      <c r="A72" t="s">
        <v>102</v>
      </c>
      <c r="B72" t="s">
        <v>117</v>
      </c>
    </row>
    <row r="73" spans="1:2">
      <c r="A73" t="s">
        <v>103</v>
      </c>
      <c r="B73" t="s">
        <v>117</v>
      </c>
    </row>
    <row r="74" spans="1:2">
      <c r="A74" t="s">
        <v>104</v>
      </c>
      <c r="B74" t="s">
        <v>117</v>
      </c>
    </row>
    <row r="75" spans="1:2">
      <c r="A75" t="s">
        <v>105</v>
      </c>
      <c r="B75" t="s">
        <v>117</v>
      </c>
    </row>
    <row r="76" spans="1:2">
      <c r="A76" t="s">
        <v>106</v>
      </c>
      <c r="B76" t="s">
        <v>117</v>
      </c>
    </row>
    <row r="77" spans="1:2">
      <c r="A77" t="s">
        <v>107</v>
      </c>
      <c r="B77" t="s">
        <v>117</v>
      </c>
    </row>
    <row r="78" spans="1:2">
      <c r="A78" t="s">
        <v>108</v>
      </c>
      <c r="B78" t="s">
        <v>117</v>
      </c>
    </row>
    <row r="79" spans="1:2">
      <c r="A79" t="s">
        <v>109</v>
      </c>
      <c r="B79" t="s">
        <v>117</v>
      </c>
    </row>
    <row r="80" spans="1:2">
      <c r="A80" t="s">
        <v>110</v>
      </c>
      <c r="B80" t="s">
        <v>117</v>
      </c>
    </row>
    <row r="81" spans="1:2">
      <c r="A81" t="s">
        <v>111</v>
      </c>
      <c r="B81" t="s">
        <v>117</v>
      </c>
    </row>
    <row r="82" spans="1:2">
      <c r="A82" t="s">
        <v>112</v>
      </c>
      <c r="B82" t="s">
        <v>117</v>
      </c>
    </row>
    <row r="83" spans="1:2">
      <c r="A83" t="s">
        <v>113</v>
      </c>
      <c r="B83" t="s">
        <v>117</v>
      </c>
    </row>
    <row r="84" spans="1:2">
      <c r="A84" t="s">
        <v>114</v>
      </c>
      <c r="B84" t="s">
        <v>117</v>
      </c>
    </row>
    <row r="85" spans="1:2">
      <c r="A85" t="s">
        <v>115</v>
      </c>
      <c r="B85" t="s">
        <v>117</v>
      </c>
    </row>
    <row r="86" spans="1:2">
      <c r="A86" t="s">
        <v>116</v>
      </c>
      <c r="B86" t="s">
        <v>117</v>
      </c>
    </row>
    <row r="87" spans="1:2">
      <c r="A87" t="s">
        <v>126</v>
      </c>
    </row>
    <row r="88" spans="1:2">
      <c r="A88" t="s">
        <v>124</v>
      </c>
      <c r="B88" t="s">
        <v>117</v>
      </c>
    </row>
    <row r="89" spans="1:2">
      <c r="A89" t="s">
        <v>125</v>
      </c>
      <c r="B89" t="s">
        <v>117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FD02-5285-4BCF-94D7-49E56F88204A}">
  <dimension ref="A1:D85"/>
  <sheetViews>
    <sheetView workbookViewId="0">
      <selection activeCell="D87" sqref="D87"/>
    </sheetView>
  </sheetViews>
  <sheetFormatPr defaultRowHeight="18.75"/>
  <cols>
    <col min="2" max="2" width="33.25" bestFit="1" customWidth="1"/>
    <col min="3" max="3" width="19.125" bestFit="1" customWidth="1"/>
  </cols>
  <sheetData>
    <row r="1" spans="1:4">
      <c r="A1" t="s">
        <v>127</v>
      </c>
      <c r="B1" t="s">
        <v>128</v>
      </c>
      <c r="C1" t="s">
        <v>129</v>
      </c>
      <c r="D1" t="s">
        <v>130</v>
      </c>
    </row>
    <row r="2" spans="1:4">
      <c r="A2" t="s">
        <v>121</v>
      </c>
      <c r="B2" t="s">
        <v>54</v>
      </c>
      <c r="C2" t="s">
        <v>55</v>
      </c>
      <c r="D2">
        <v>101011</v>
      </c>
    </row>
    <row r="3" spans="1:4">
      <c r="A3" t="s">
        <v>118</v>
      </c>
      <c r="B3" t="s">
        <v>16</v>
      </c>
      <c r="C3" t="s">
        <v>17</v>
      </c>
      <c r="D3">
        <v>101012</v>
      </c>
    </row>
    <row r="4" spans="1:4">
      <c r="A4" t="s">
        <v>118</v>
      </c>
      <c r="B4" t="s">
        <v>16</v>
      </c>
      <c r="C4" t="s">
        <v>18</v>
      </c>
      <c r="D4">
        <v>101013</v>
      </c>
    </row>
    <row r="5" spans="1:4">
      <c r="A5" t="s">
        <v>121</v>
      </c>
      <c r="B5" t="s">
        <v>56</v>
      </c>
      <c r="C5" t="s">
        <v>57</v>
      </c>
      <c r="D5">
        <v>102011</v>
      </c>
    </row>
    <row r="6" spans="1:4">
      <c r="A6" t="s">
        <v>118</v>
      </c>
      <c r="B6" t="s">
        <v>19</v>
      </c>
      <c r="C6" t="s">
        <v>20</v>
      </c>
      <c r="D6">
        <v>102012</v>
      </c>
    </row>
    <row r="7" spans="1:4">
      <c r="A7" t="s">
        <v>121</v>
      </c>
      <c r="B7" t="s">
        <v>56</v>
      </c>
      <c r="C7" t="s">
        <v>58</v>
      </c>
      <c r="D7">
        <v>102021</v>
      </c>
    </row>
    <row r="8" spans="1:4">
      <c r="A8" t="s">
        <v>118</v>
      </c>
      <c r="B8" t="s">
        <v>19</v>
      </c>
      <c r="C8" t="s">
        <v>21</v>
      </c>
      <c r="D8">
        <v>102022</v>
      </c>
    </row>
    <row r="9" spans="1:4">
      <c r="A9" t="s">
        <v>121</v>
      </c>
      <c r="B9" t="s">
        <v>56</v>
      </c>
      <c r="C9" t="s">
        <v>59</v>
      </c>
      <c r="D9">
        <v>102031</v>
      </c>
    </row>
    <row r="10" spans="1:4">
      <c r="A10" t="s">
        <v>118</v>
      </c>
      <c r="B10" t="s">
        <v>19</v>
      </c>
      <c r="C10" t="s">
        <v>22</v>
      </c>
      <c r="D10">
        <v>102032</v>
      </c>
    </row>
    <row r="11" spans="1:4">
      <c r="A11" t="s">
        <v>121</v>
      </c>
      <c r="B11" t="s">
        <v>56</v>
      </c>
      <c r="C11" t="s">
        <v>60</v>
      </c>
      <c r="D11">
        <v>102041</v>
      </c>
    </row>
    <row r="12" spans="1:4">
      <c r="A12" t="s">
        <v>118</v>
      </c>
      <c r="B12" t="s">
        <v>19</v>
      </c>
      <c r="C12" t="s">
        <v>23</v>
      </c>
      <c r="D12">
        <v>102042</v>
      </c>
    </row>
    <row r="13" spans="1:4">
      <c r="A13" t="s">
        <v>121</v>
      </c>
      <c r="B13" t="s">
        <v>56</v>
      </c>
      <c r="C13" t="s">
        <v>61</v>
      </c>
      <c r="D13">
        <v>102051</v>
      </c>
    </row>
    <row r="14" spans="1:4">
      <c r="A14" t="s">
        <v>118</v>
      </c>
      <c r="B14" t="s">
        <v>19</v>
      </c>
      <c r="C14" t="s">
        <v>24</v>
      </c>
      <c r="D14">
        <v>102052</v>
      </c>
    </row>
    <row r="15" spans="1:4">
      <c r="A15" t="s">
        <v>121</v>
      </c>
      <c r="B15" t="s">
        <v>56</v>
      </c>
      <c r="C15" t="s">
        <v>62</v>
      </c>
      <c r="D15">
        <v>102061</v>
      </c>
    </row>
    <row r="16" spans="1:4">
      <c r="A16" t="s">
        <v>118</v>
      </c>
      <c r="B16" t="s">
        <v>19</v>
      </c>
      <c r="C16" t="s">
        <v>25</v>
      </c>
      <c r="D16">
        <v>102062</v>
      </c>
    </row>
    <row r="17" spans="1:4">
      <c r="A17" t="s">
        <v>121</v>
      </c>
      <c r="B17" t="s">
        <v>56</v>
      </c>
      <c r="C17" t="s">
        <v>63</v>
      </c>
      <c r="D17">
        <v>102071</v>
      </c>
    </row>
    <row r="18" spans="1:4">
      <c r="A18" t="s">
        <v>118</v>
      </c>
      <c r="B18" t="s">
        <v>19</v>
      </c>
      <c r="C18" t="s">
        <v>26</v>
      </c>
      <c r="D18">
        <v>102072</v>
      </c>
    </row>
    <row r="19" spans="1:4">
      <c r="A19" t="s">
        <v>118</v>
      </c>
      <c r="B19" t="s">
        <v>19</v>
      </c>
      <c r="C19" t="s">
        <v>28</v>
      </c>
      <c r="D19">
        <v>102081</v>
      </c>
    </row>
    <row r="20" spans="1:4">
      <c r="A20" t="s">
        <v>118</v>
      </c>
      <c r="B20" t="s">
        <v>27</v>
      </c>
      <c r="C20" t="s">
        <v>29</v>
      </c>
      <c r="D20">
        <v>103011</v>
      </c>
    </row>
    <row r="21" spans="1:4">
      <c r="A21" t="s">
        <v>121</v>
      </c>
      <c r="B21" t="s">
        <v>64</v>
      </c>
      <c r="C21" t="s">
        <v>65</v>
      </c>
      <c r="D21">
        <v>104011</v>
      </c>
    </row>
    <row r="22" spans="1:4">
      <c r="A22" t="s">
        <v>118</v>
      </c>
      <c r="B22" t="s">
        <v>30</v>
      </c>
      <c r="C22" t="s">
        <v>31</v>
      </c>
      <c r="D22">
        <v>104012</v>
      </c>
    </row>
    <row r="23" spans="1:4">
      <c r="A23" t="s">
        <v>121</v>
      </c>
      <c r="B23" t="s">
        <v>64</v>
      </c>
      <c r="C23" t="s">
        <v>66</v>
      </c>
      <c r="D23">
        <v>104021</v>
      </c>
    </row>
    <row r="24" spans="1:4">
      <c r="A24" t="s">
        <v>118</v>
      </c>
      <c r="B24" t="s">
        <v>30</v>
      </c>
      <c r="C24" t="s">
        <v>32</v>
      </c>
      <c r="D24">
        <v>104022</v>
      </c>
    </row>
    <row r="25" spans="1:4">
      <c r="A25" t="s">
        <v>121</v>
      </c>
      <c r="B25" t="s">
        <v>64</v>
      </c>
      <c r="C25" t="s">
        <v>67</v>
      </c>
      <c r="D25">
        <v>104031</v>
      </c>
    </row>
    <row r="26" spans="1:4">
      <c r="A26" t="s">
        <v>118</v>
      </c>
      <c r="B26" t="s">
        <v>30</v>
      </c>
      <c r="C26" t="s">
        <v>33</v>
      </c>
      <c r="D26">
        <v>104032</v>
      </c>
    </row>
    <row r="27" spans="1:4">
      <c r="A27" t="s">
        <v>121</v>
      </c>
      <c r="B27" t="s">
        <v>64</v>
      </c>
      <c r="C27" t="s">
        <v>68</v>
      </c>
      <c r="D27">
        <v>104041</v>
      </c>
    </row>
    <row r="28" spans="1:4">
      <c r="A28" t="s">
        <v>118</v>
      </c>
      <c r="B28" t="s">
        <v>30</v>
      </c>
      <c r="C28" t="s">
        <v>34</v>
      </c>
      <c r="D28">
        <v>104042</v>
      </c>
    </row>
    <row r="29" spans="1:4">
      <c r="A29" t="s">
        <v>121</v>
      </c>
      <c r="B29" t="s">
        <v>64</v>
      </c>
      <c r="C29" t="s">
        <v>69</v>
      </c>
      <c r="D29">
        <v>104051</v>
      </c>
    </row>
    <row r="30" spans="1:4">
      <c r="A30" t="s">
        <v>118</v>
      </c>
      <c r="B30" t="s">
        <v>30</v>
      </c>
      <c r="C30" t="s">
        <v>35</v>
      </c>
      <c r="D30">
        <v>104052</v>
      </c>
    </row>
    <row r="31" spans="1:4">
      <c r="A31" t="s">
        <v>121</v>
      </c>
      <c r="B31" t="s">
        <v>70</v>
      </c>
      <c r="C31" t="s">
        <v>71</v>
      </c>
      <c r="D31">
        <v>105011</v>
      </c>
    </row>
    <row r="32" spans="1:4">
      <c r="A32" t="s">
        <v>121</v>
      </c>
      <c r="B32" t="s">
        <v>70</v>
      </c>
      <c r="C32" t="s">
        <v>72</v>
      </c>
      <c r="D32">
        <v>105021</v>
      </c>
    </row>
    <row r="33" spans="1:4">
      <c r="A33" t="s">
        <v>121</v>
      </c>
      <c r="B33" t="s">
        <v>70</v>
      </c>
      <c r="C33" t="s">
        <v>73</v>
      </c>
      <c r="D33">
        <v>105031</v>
      </c>
    </row>
    <row r="34" spans="1:4">
      <c r="A34" t="s">
        <v>118</v>
      </c>
      <c r="B34" t="s">
        <v>36</v>
      </c>
      <c r="C34" t="s">
        <v>37</v>
      </c>
      <c r="D34">
        <v>105041</v>
      </c>
    </row>
    <row r="35" spans="1:4">
      <c r="A35" t="s">
        <v>118</v>
      </c>
      <c r="B35" t="s">
        <v>36</v>
      </c>
      <c r="C35" t="s">
        <v>38</v>
      </c>
      <c r="D35">
        <v>105051</v>
      </c>
    </row>
    <row r="36" spans="1:4">
      <c r="A36" t="s">
        <v>121</v>
      </c>
      <c r="B36" t="s">
        <v>74</v>
      </c>
      <c r="C36" t="s">
        <v>75</v>
      </c>
      <c r="D36">
        <v>106011</v>
      </c>
    </row>
    <row r="37" spans="1:4">
      <c r="A37" t="s">
        <v>118</v>
      </c>
      <c r="B37" t="s">
        <v>39</v>
      </c>
      <c r="C37" t="s">
        <v>40</v>
      </c>
      <c r="D37">
        <v>106012</v>
      </c>
    </row>
    <row r="38" spans="1:4">
      <c r="A38" t="s">
        <v>121</v>
      </c>
      <c r="B38" t="s">
        <v>74</v>
      </c>
      <c r="C38" t="s">
        <v>76</v>
      </c>
      <c r="D38">
        <v>106021</v>
      </c>
    </row>
    <row r="39" spans="1:4">
      <c r="A39" t="s">
        <v>118</v>
      </c>
      <c r="B39" t="s">
        <v>39</v>
      </c>
      <c r="C39" t="s">
        <v>41</v>
      </c>
      <c r="D39">
        <v>106022</v>
      </c>
    </row>
    <row r="40" spans="1:4">
      <c r="A40" t="s">
        <v>121</v>
      </c>
      <c r="B40" t="s">
        <v>77</v>
      </c>
      <c r="C40" t="s">
        <v>78</v>
      </c>
      <c r="D40">
        <v>107011</v>
      </c>
    </row>
    <row r="41" spans="1:4">
      <c r="A41" t="s">
        <v>121</v>
      </c>
      <c r="B41" t="s">
        <v>77</v>
      </c>
      <c r="C41" t="s">
        <v>79</v>
      </c>
      <c r="D41">
        <v>107021</v>
      </c>
    </row>
    <row r="42" spans="1:4">
      <c r="A42" t="s">
        <v>121</v>
      </c>
      <c r="B42" t="s">
        <v>77</v>
      </c>
      <c r="C42" t="s">
        <v>80</v>
      </c>
      <c r="D42">
        <v>107031</v>
      </c>
    </row>
    <row r="43" spans="1:4">
      <c r="A43" t="s">
        <v>121</v>
      </c>
      <c r="B43" t="s">
        <v>77</v>
      </c>
      <c r="C43" t="s">
        <v>81</v>
      </c>
      <c r="D43">
        <v>107041</v>
      </c>
    </row>
    <row r="44" spans="1:4">
      <c r="A44" t="s">
        <v>121</v>
      </c>
      <c r="B44" t="s">
        <v>77</v>
      </c>
      <c r="C44" t="s">
        <v>82</v>
      </c>
      <c r="D44">
        <v>107051</v>
      </c>
    </row>
    <row r="45" spans="1:4">
      <c r="A45" t="s">
        <v>121</v>
      </c>
      <c r="B45" t="s">
        <v>77</v>
      </c>
      <c r="C45" t="s">
        <v>83</v>
      </c>
      <c r="D45">
        <v>107061</v>
      </c>
    </row>
    <row r="46" spans="1:4">
      <c r="A46" t="s">
        <v>118</v>
      </c>
      <c r="B46" t="s">
        <v>42</v>
      </c>
      <c r="C46" t="s">
        <v>43</v>
      </c>
      <c r="D46">
        <v>107071</v>
      </c>
    </row>
    <row r="47" spans="1:4">
      <c r="A47" t="s">
        <v>121</v>
      </c>
      <c r="B47" t="s">
        <v>84</v>
      </c>
      <c r="C47" t="s">
        <v>85</v>
      </c>
      <c r="D47">
        <v>108011</v>
      </c>
    </row>
    <row r="48" spans="1:4">
      <c r="A48" t="s">
        <v>118</v>
      </c>
      <c r="B48" t="s">
        <v>44</v>
      </c>
      <c r="C48" t="s">
        <v>45</v>
      </c>
      <c r="D48">
        <v>108021</v>
      </c>
    </row>
    <row r="49" spans="1:4">
      <c r="A49" t="s">
        <v>118</v>
      </c>
      <c r="B49" t="s">
        <v>44</v>
      </c>
      <c r="C49" t="s">
        <v>46</v>
      </c>
      <c r="D49">
        <v>108031</v>
      </c>
    </row>
    <row r="50" spans="1:4">
      <c r="A50" t="s">
        <v>118</v>
      </c>
      <c r="B50" t="s">
        <v>44</v>
      </c>
      <c r="C50" t="s">
        <v>47</v>
      </c>
      <c r="D50">
        <v>108041</v>
      </c>
    </row>
    <row r="51" spans="1:4">
      <c r="A51" t="s">
        <v>118</v>
      </c>
      <c r="B51" t="s">
        <v>44</v>
      </c>
      <c r="C51" t="s">
        <v>48</v>
      </c>
      <c r="D51">
        <v>108051</v>
      </c>
    </row>
    <row r="52" spans="1:4">
      <c r="A52" t="s">
        <v>121</v>
      </c>
      <c r="B52" t="s">
        <v>86</v>
      </c>
      <c r="C52" t="s">
        <v>87</v>
      </c>
      <c r="D52">
        <v>109011</v>
      </c>
    </row>
    <row r="53" spans="1:4">
      <c r="A53" t="s">
        <v>121</v>
      </c>
      <c r="B53" t="s">
        <v>88</v>
      </c>
      <c r="C53" t="s">
        <v>89</v>
      </c>
      <c r="D53">
        <v>110011</v>
      </c>
    </row>
    <row r="54" spans="1:4">
      <c r="A54" t="s">
        <v>121</v>
      </c>
      <c r="B54" t="s">
        <v>88</v>
      </c>
      <c r="C54" t="s">
        <v>90</v>
      </c>
      <c r="D54">
        <v>110021</v>
      </c>
    </row>
    <row r="55" spans="1:4">
      <c r="A55" t="s">
        <v>121</v>
      </c>
      <c r="B55" t="s">
        <v>88</v>
      </c>
      <c r="C55" t="s">
        <v>91</v>
      </c>
      <c r="D55">
        <v>110031</v>
      </c>
    </row>
    <row r="56" spans="1:4">
      <c r="A56" t="s">
        <v>118</v>
      </c>
      <c r="B56" t="s">
        <v>49</v>
      </c>
      <c r="C56" t="s">
        <v>50</v>
      </c>
      <c r="D56">
        <v>110041</v>
      </c>
    </row>
    <row r="57" spans="1:4">
      <c r="A57" t="s">
        <v>118</v>
      </c>
      <c r="B57" t="s">
        <v>51</v>
      </c>
      <c r="C57" t="s">
        <v>52</v>
      </c>
      <c r="D57">
        <v>111011</v>
      </c>
    </row>
    <row r="58" spans="1:4">
      <c r="A58" t="s">
        <v>118</v>
      </c>
      <c r="B58" t="s">
        <v>53</v>
      </c>
      <c r="C58" t="s">
        <v>117</v>
      </c>
      <c r="D58">
        <v>112011</v>
      </c>
    </row>
    <row r="59" spans="1:4">
      <c r="A59" t="s">
        <v>119</v>
      </c>
      <c r="B59" t="s">
        <v>92</v>
      </c>
      <c r="C59" t="s">
        <v>117</v>
      </c>
      <c r="D59">
        <v>200011</v>
      </c>
    </row>
    <row r="60" spans="1:4">
      <c r="A60" t="s">
        <v>119</v>
      </c>
      <c r="B60" t="s">
        <v>93</v>
      </c>
      <c r="C60" t="s">
        <v>117</v>
      </c>
      <c r="D60">
        <v>200021</v>
      </c>
    </row>
    <row r="61" spans="1:4">
      <c r="A61" t="s">
        <v>119</v>
      </c>
      <c r="B61" t="s">
        <v>94</v>
      </c>
      <c r="C61" t="s">
        <v>117</v>
      </c>
      <c r="D61">
        <v>200031</v>
      </c>
    </row>
    <row r="62" spans="1:4">
      <c r="A62" t="s">
        <v>119</v>
      </c>
      <c r="B62" t="s">
        <v>95</v>
      </c>
      <c r="C62" t="s">
        <v>117</v>
      </c>
      <c r="D62">
        <v>200041</v>
      </c>
    </row>
    <row r="63" spans="1:4">
      <c r="A63" t="s">
        <v>120</v>
      </c>
      <c r="B63" t="s">
        <v>96</v>
      </c>
      <c r="C63" t="s">
        <v>117</v>
      </c>
      <c r="D63">
        <v>300011</v>
      </c>
    </row>
    <row r="64" spans="1:4">
      <c r="A64" t="s">
        <v>120</v>
      </c>
      <c r="B64" t="s">
        <v>97</v>
      </c>
      <c r="C64" t="s">
        <v>117</v>
      </c>
      <c r="D64">
        <v>300021</v>
      </c>
    </row>
    <row r="65" spans="1:4">
      <c r="A65" t="s">
        <v>120</v>
      </c>
      <c r="B65" t="s">
        <v>98</v>
      </c>
      <c r="C65" t="s">
        <v>117</v>
      </c>
      <c r="D65">
        <v>300031</v>
      </c>
    </row>
    <row r="66" spans="1:4">
      <c r="A66" t="s">
        <v>120</v>
      </c>
      <c r="B66" t="s">
        <v>99</v>
      </c>
      <c r="C66" t="s">
        <v>117</v>
      </c>
      <c r="D66">
        <v>300041</v>
      </c>
    </row>
    <row r="67" spans="1:4">
      <c r="A67" t="s">
        <v>120</v>
      </c>
      <c r="B67" t="s">
        <v>100</v>
      </c>
      <c r="C67" t="s">
        <v>117</v>
      </c>
      <c r="D67">
        <v>300051</v>
      </c>
    </row>
    <row r="68" spans="1:4">
      <c r="A68" t="s">
        <v>120</v>
      </c>
      <c r="B68" t="s">
        <v>101</v>
      </c>
      <c r="C68" t="s">
        <v>117</v>
      </c>
      <c r="D68">
        <v>300061</v>
      </c>
    </row>
    <row r="69" spans="1:4">
      <c r="A69" t="s">
        <v>120</v>
      </c>
      <c r="B69" t="s">
        <v>102</v>
      </c>
      <c r="C69" t="s">
        <v>117</v>
      </c>
      <c r="D69">
        <v>300071</v>
      </c>
    </row>
    <row r="70" spans="1:4">
      <c r="A70" t="s">
        <v>120</v>
      </c>
      <c r="B70" t="s">
        <v>103</v>
      </c>
      <c r="C70" t="s">
        <v>117</v>
      </c>
      <c r="D70">
        <v>300081</v>
      </c>
    </row>
    <row r="71" spans="1:4">
      <c r="A71" t="s">
        <v>120</v>
      </c>
      <c r="B71" t="s">
        <v>104</v>
      </c>
      <c r="C71" t="s">
        <v>117</v>
      </c>
      <c r="D71">
        <v>300091</v>
      </c>
    </row>
    <row r="72" spans="1:4">
      <c r="A72" t="s">
        <v>120</v>
      </c>
      <c r="B72" t="s">
        <v>105</v>
      </c>
      <c r="C72" t="s">
        <v>117</v>
      </c>
      <c r="D72">
        <v>300101</v>
      </c>
    </row>
    <row r="73" spans="1:4">
      <c r="A73" t="s">
        <v>120</v>
      </c>
      <c r="B73" t="s">
        <v>106</v>
      </c>
      <c r="C73" t="s">
        <v>117</v>
      </c>
      <c r="D73">
        <v>300111</v>
      </c>
    </row>
    <row r="74" spans="1:4">
      <c r="A74" t="s">
        <v>120</v>
      </c>
      <c r="B74" t="s">
        <v>107</v>
      </c>
      <c r="C74" t="s">
        <v>117</v>
      </c>
      <c r="D74">
        <v>300121</v>
      </c>
    </row>
    <row r="75" spans="1:4">
      <c r="A75" t="s">
        <v>120</v>
      </c>
      <c r="B75" t="s">
        <v>108</v>
      </c>
      <c r="C75" t="s">
        <v>117</v>
      </c>
      <c r="D75">
        <v>300131</v>
      </c>
    </row>
    <row r="76" spans="1:4">
      <c r="A76" t="s">
        <v>120</v>
      </c>
      <c r="B76" t="s">
        <v>109</v>
      </c>
      <c r="C76" t="s">
        <v>117</v>
      </c>
      <c r="D76">
        <v>300141</v>
      </c>
    </row>
    <row r="77" spans="1:4">
      <c r="A77" t="s">
        <v>120</v>
      </c>
      <c r="B77" t="s">
        <v>110</v>
      </c>
      <c r="C77" t="s">
        <v>117</v>
      </c>
      <c r="D77">
        <v>300151</v>
      </c>
    </row>
    <row r="78" spans="1:4">
      <c r="A78" t="s">
        <v>120</v>
      </c>
      <c r="B78" t="s">
        <v>111</v>
      </c>
      <c r="C78" t="s">
        <v>117</v>
      </c>
      <c r="D78">
        <v>300161</v>
      </c>
    </row>
    <row r="79" spans="1:4">
      <c r="A79" t="s">
        <v>120</v>
      </c>
      <c r="B79" t="s">
        <v>112</v>
      </c>
      <c r="C79" t="s">
        <v>117</v>
      </c>
      <c r="D79">
        <v>300171</v>
      </c>
    </row>
    <row r="80" spans="1:4">
      <c r="A80" t="s">
        <v>120</v>
      </c>
      <c r="B80" t="s">
        <v>113</v>
      </c>
      <c r="C80" t="s">
        <v>117</v>
      </c>
      <c r="D80">
        <v>300181</v>
      </c>
    </row>
    <row r="81" spans="1:4">
      <c r="A81" t="s">
        <v>120</v>
      </c>
      <c r="B81" t="s">
        <v>114</v>
      </c>
      <c r="C81" t="s">
        <v>117</v>
      </c>
      <c r="D81">
        <v>300191</v>
      </c>
    </row>
    <row r="82" spans="1:4">
      <c r="A82" t="s">
        <v>120</v>
      </c>
      <c r="B82" t="s">
        <v>115</v>
      </c>
      <c r="C82" t="s">
        <v>117</v>
      </c>
      <c r="D82">
        <v>300201</v>
      </c>
    </row>
    <row r="83" spans="1:4">
      <c r="A83" t="s">
        <v>120</v>
      </c>
      <c r="B83" t="s">
        <v>116</v>
      </c>
      <c r="C83" t="s">
        <v>117</v>
      </c>
      <c r="D83">
        <v>300211</v>
      </c>
    </row>
    <row r="84" spans="1:4">
      <c r="A84" t="s">
        <v>126</v>
      </c>
      <c r="B84" t="s">
        <v>124</v>
      </c>
      <c r="C84" t="s">
        <v>117</v>
      </c>
      <c r="D84">
        <v>400011</v>
      </c>
    </row>
    <row r="85" spans="1:4">
      <c r="A85" t="s">
        <v>126</v>
      </c>
      <c r="B85" t="s">
        <v>125</v>
      </c>
      <c r="C85" t="s">
        <v>117</v>
      </c>
      <c r="D85">
        <v>500011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F61C-4866-4DAF-A433-430876DA1C0A}">
  <sheetPr>
    <tabColor theme="0" tint="-0.34998626667073579"/>
  </sheetPr>
  <dimension ref="A1:O2"/>
  <sheetViews>
    <sheetView workbookViewId="0">
      <selection activeCell="I28" sqref="I28"/>
    </sheetView>
  </sheetViews>
  <sheetFormatPr defaultRowHeight="18.75"/>
  <cols>
    <col min="1" max="1" width="8.625" bestFit="1" customWidth="1"/>
    <col min="2" max="2" width="11.375" bestFit="1" customWidth="1"/>
    <col min="3" max="6" width="10.375" bestFit="1" customWidth="1"/>
    <col min="7" max="7" width="8.625" bestFit="1" customWidth="1"/>
    <col min="8" max="12" width="16.25" bestFit="1" customWidth="1"/>
    <col min="13" max="13" width="12.5" bestFit="1" customWidth="1"/>
    <col min="14" max="14" width="14.5" bestFit="1" customWidth="1"/>
  </cols>
  <sheetData>
    <row r="1" spans="1:1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131</v>
      </c>
    </row>
    <row r="2" spans="1:15">
      <c r="A2" t="e">
        <f>'Office Use_申請区分'!F1</f>
        <v>#N/A</v>
      </c>
      <c r="B2" s="7" t="e">
        <f>DATE('Info Form'!P2,'Info Form'!T2,'Info Form'!W2)</f>
        <v>#NUM!</v>
      </c>
      <c r="C2" t="e">
        <f>'Office Use_所属1'!F1</f>
        <v>#N/A</v>
      </c>
      <c r="D2" t="e">
        <f>'Office Use_所属2'!F1</f>
        <v>#N/A</v>
      </c>
      <c r="E2" t="e">
        <f>'Office Use_課程・職名'!G1</f>
        <v>#N/A</v>
      </c>
      <c r="F2">
        <f>'Info Form'!G11</f>
        <v>0</v>
      </c>
      <c r="G2">
        <f>'Info Form'!G27</f>
        <v>0</v>
      </c>
      <c r="H2" t="s">
        <v>123</v>
      </c>
      <c r="I2" s="7" t="e">
        <f>DATE('Info Form'!Q30,'Info Form'!U30,'Info Form'!W30)</f>
        <v>#NUM!</v>
      </c>
      <c r="J2" t="e">
        <f>CONCATENATE('Office Use_所属1'!F2,'Office Use_所属2'!F2)</f>
        <v>#N/A</v>
      </c>
      <c r="K2" t="e">
        <f>'Office Use_課程・職名'!G2</f>
        <v>#N/A</v>
      </c>
      <c r="L2">
        <f>'Info Form'!G16</f>
        <v>0</v>
      </c>
      <c r="M2">
        <f>'Info Form'!G12</f>
        <v>0</v>
      </c>
      <c r="N2">
        <f>'Info Form'!G17</f>
        <v>0</v>
      </c>
      <c r="O2" t="e">
        <f>IF(D2="ー",_xlfn.XLOOKUP(C2,'Office Use_所属コード'!B:B,'Office Use_所属コード'!D:D,,0,1),_xlfn.XLOOKUP(D2,'Office Use_所属コード'!C:C,'Office Use_所属コード'!D:D,,0,1))</f>
        <v>#N/A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188</vt:i4>
      </vt:variant>
    </vt:vector>
  </HeadingPairs>
  <TitlesOfParts>
    <vt:vector size="197" baseType="lpstr">
      <vt:lpstr>Info Form</vt:lpstr>
      <vt:lpstr>Office Use_申請区分</vt:lpstr>
      <vt:lpstr>Office Use_課程・職名</vt:lpstr>
      <vt:lpstr>Office Use_所属</vt:lpstr>
      <vt:lpstr>Office Use_所属1</vt:lpstr>
      <vt:lpstr>Office Use_所属2</vt:lpstr>
      <vt:lpstr>所属</vt:lpstr>
      <vt:lpstr>Office Use_所属コード</vt:lpstr>
      <vt:lpstr>OFFICE USE</vt:lpstr>
      <vt:lpstr>CenterforGlobalEducationandDiscovery</vt:lpstr>
      <vt:lpstr>CenterforLanguageEducationandResearch</vt:lpstr>
      <vt:lpstr>CenterforLiberalEducationandLearning</vt:lpstr>
      <vt:lpstr>CenterforTeachingandCuratorCredentials</vt:lpstr>
      <vt:lpstr>EuropeanInstitute</vt:lpstr>
      <vt:lpstr>Faculty_Members</vt:lpstr>
      <vt:lpstr>FacultyofForeignStudies</vt:lpstr>
      <vt:lpstr>FacultyofGlobalStudies</vt:lpstr>
      <vt:lpstr>FacultyofHumanities</vt:lpstr>
      <vt:lpstr>FacultyofLiberalArts</vt:lpstr>
      <vt:lpstr>FacultyofScienceandTechnology</vt:lpstr>
      <vt:lpstr>FacultyofTheology</vt:lpstr>
      <vt:lpstr>GeneralStudies</vt:lpstr>
      <vt:lpstr>GraduateDegreeProgramofAppliedDataSciences</vt:lpstr>
      <vt:lpstr>GraduateSchoolofAppliedReligiousStudies</vt:lpstr>
      <vt:lpstr>GraduateSchoolofEconomics</vt:lpstr>
      <vt:lpstr>GraduateSchoolofGlobalEnvironmentalStudies</vt:lpstr>
      <vt:lpstr>GraduateSchoolofGlobalStudies</vt:lpstr>
      <vt:lpstr>GraduateSchoolofHumanities</vt:lpstr>
      <vt:lpstr>GraduateSchoolofHumanSciences</vt:lpstr>
      <vt:lpstr>GraduateSchoolofLanguagesandLinguistics</vt:lpstr>
      <vt:lpstr>GraduateSchoolofLaw</vt:lpstr>
      <vt:lpstr>GraduateSchoolofScienceandTechnology</vt:lpstr>
      <vt:lpstr>GraduateSchoolofTheology</vt:lpstr>
      <vt:lpstr>HumanResourcesCenterforInternationalCooperation</vt:lpstr>
      <vt:lpstr>IberoamericanInstitute</vt:lpstr>
      <vt:lpstr>InstituteforChristianCulture</vt:lpstr>
      <vt:lpstr>InstituteforHumanSecurity</vt:lpstr>
      <vt:lpstr>InstituteforHumanSecurity.</vt:lpstr>
      <vt:lpstr>InstitutefortheStudiesoftheGlobalEnvironment</vt:lpstr>
      <vt:lpstr>InstituteofAmericanandCanadianStudies</vt:lpstr>
      <vt:lpstr>InstituteofAsianAfricanandMiddleEasternStudies</vt:lpstr>
      <vt:lpstr>InstituteofComparativeCulture</vt:lpstr>
      <vt:lpstr>InstituteofGlobalConcern</vt:lpstr>
      <vt:lpstr>InstituteofGriefCare</vt:lpstr>
      <vt:lpstr>InstituteofInclusiveCommunity</vt:lpstr>
      <vt:lpstr>InstituteofInternationalRelations</vt:lpstr>
      <vt:lpstr>InstituteofIslamicAreaStudies</vt:lpstr>
      <vt:lpstr>InstituteofMediaCultureandJournalism</vt:lpstr>
      <vt:lpstr>InstituteofMedievalThought</vt:lpstr>
      <vt:lpstr>IslandSustainabilityInstitute</vt:lpstr>
      <vt:lpstr>LinguisticInstituteforInternationalCommunication</vt:lpstr>
      <vt:lpstr>MonumentaNipponica</vt:lpstr>
      <vt:lpstr>no</vt:lpstr>
      <vt:lpstr>Researchers</vt:lpstr>
      <vt:lpstr>SemiconductorResearchInstitute</vt:lpstr>
      <vt:lpstr>SophiaUniversityInstituteofBioethics</vt:lpstr>
      <vt:lpstr>Students</vt:lpstr>
      <vt:lpstr>Universitynospecificdepartment</vt:lpstr>
      <vt:lpstr>yes</vt:lpstr>
      <vt:lpstr>'Office Use_所属コード'!アイランド・サステナビリティ研究所</vt:lpstr>
      <vt:lpstr>所属!アイランド・サステナビリティ研究所</vt:lpstr>
      <vt:lpstr>アイランド・サステナビリティ研究所</vt:lpstr>
      <vt:lpstr>'Office Use_所属コード'!アジア文化研究所</vt:lpstr>
      <vt:lpstr>所属!アジア文化研究所</vt:lpstr>
      <vt:lpstr>アジア文化研究所</vt:lpstr>
      <vt:lpstr>'Office Use_所属コード'!アメリカ・カナダ研究所</vt:lpstr>
      <vt:lpstr>所属!アメリカ・カナダ研究所</vt:lpstr>
      <vt:lpstr>アメリカ・カナダ研究所</vt:lpstr>
      <vt:lpstr>'Office Use_所属コード'!イスラーム地域研究所</vt:lpstr>
      <vt:lpstr>所属!イスラーム地域研究所</vt:lpstr>
      <vt:lpstr>イスラーム地域研究所</vt:lpstr>
      <vt:lpstr>'Office Use_所属コード'!イベロアメリカ研究所</vt:lpstr>
      <vt:lpstr>所属!イベロアメリカ研究所</vt:lpstr>
      <vt:lpstr>イベロアメリカ研究所</vt:lpstr>
      <vt:lpstr>'Office Use_所属コード'!キリスト教文化研究所</vt:lpstr>
      <vt:lpstr>所属!キリスト教文化研究所</vt:lpstr>
      <vt:lpstr>キリスト教文化研究所</vt:lpstr>
      <vt:lpstr>'Office Use_所属コード'!グリーフケア研究所</vt:lpstr>
      <vt:lpstr>所属!グリーフケア研究所</vt:lpstr>
      <vt:lpstr>グリーフケア研究所</vt:lpstr>
      <vt:lpstr>'Office Use_所属コード'!グローバル・コンサーン研究所</vt:lpstr>
      <vt:lpstr>所属!グローバル・コンサーン研究所</vt:lpstr>
      <vt:lpstr>グローバル・コンサーン研究所</vt:lpstr>
      <vt:lpstr>所属!グローバル・スタディーズ研究科</vt:lpstr>
      <vt:lpstr>グローバル・スタディーズ研究科</vt:lpstr>
      <vt:lpstr>'Office Use_所属コード'!グローバル教育センター</vt:lpstr>
      <vt:lpstr>所属!グローバル教育センター</vt:lpstr>
      <vt:lpstr>グローバル教育センター</vt:lpstr>
      <vt:lpstr>'Office Use_所属コード'!メディア・ジャーナリズム研究所</vt:lpstr>
      <vt:lpstr>所属!メディア・ジャーナリズム研究所</vt:lpstr>
      <vt:lpstr>メディア・ジャーナリズム研究所</vt:lpstr>
      <vt:lpstr>'Office Use_所属コード'!モニュメンタ・ニポニカ</vt:lpstr>
      <vt:lpstr>所属!モニュメンタ・ニポニカ</vt:lpstr>
      <vt:lpstr>モニュメンタ・ニポニカ</vt:lpstr>
      <vt:lpstr>'Office Use_所属コード'!ヨーロッパ研究所</vt:lpstr>
      <vt:lpstr>所属!ヨーロッパ研究所</vt:lpstr>
      <vt:lpstr>ヨーロッパ研究所</vt:lpstr>
      <vt:lpstr>'Office Use_所属コード'!応用データサイエンス学位プログラム</vt:lpstr>
      <vt:lpstr>所属!応用データサイエンス学位プログラム</vt:lpstr>
      <vt:lpstr>応用データサイエンス学位プログラム</vt:lpstr>
      <vt:lpstr>所属!外国語学部</vt:lpstr>
      <vt:lpstr>外国語学部</vt:lpstr>
      <vt:lpstr>該当しない</vt:lpstr>
      <vt:lpstr>該当する</vt:lpstr>
      <vt:lpstr>'Office Use_所属コード'!基盤教育センター</vt:lpstr>
      <vt:lpstr>所属!基盤教育センター</vt:lpstr>
      <vt:lpstr>基盤教育センター</vt:lpstr>
      <vt:lpstr>'Office Use_所属コード'!教職・学芸員課程センター</vt:lpstr>
      <vt:lpstr>所属!教職・学芸員課程センター</vt:lpstr>
      <vt:lpstr>教職・学芸員課程センター</vt:lpstr>
      <vt:lpstr>'Office Use_所属コード'!経済学研究科</vt:lpstr>
      <vt:lpstr>所属!経済学研究科</vt:lpstr>
      <vt:lpstr>経済学研究科</vt:lpstr>
      <vt:lpstr>'Office Use_所属コード'!経済学部</vt:lpstr>
      <vt:lpstr>所属!経済学部</vt:lpstr>
      <vt:lpstr>経済学部</vt:lpstr>
      <vt:lpstr>'Office Use_所属コード'!言語科学研究科</vt:lpstr>
      <vt:lpstr>所属!言語科学研究科</vt:lpstr>
      <vt:lpstr>言語科学研究科</vt:lpstr>
      <vt:lpstr>'Office Use_所属コード'!言語教育研究センター</vt:lpstr>
      <vt:lpstr>所属!言語教育研究センター</vt:lpstr>
      <vt:lpstr>言語教育研究センター</vt:lpstr>
      <vt:lpstr>'Office Use_所属コード'!国際関係研究所</vt:lpstr>
      <vt:lpstr>所属!国際関係研究所</vt:lpstr>
      <vt:lpstr>国際関係研究所</vt:lpstr>
      <vt:lpstr>'Office Use_所属コード'!国際協力人材育成センター</vt:lpstr>
      <vt:lpstr>所属!国際協力人材育成センター</vt:lpstr>
      <vt:lpstr>国際協力人材育成センター</vt:lpstr>
      <vt:lpstr>'Office Use_所属コード'!国際教養学部</vt:lpstr>
      <vt:lpstr>所属!国際教養学部</vt:lpstr>
      <vt:lpstr>国際教養学部</vt:lpstr>
      <vt:lpstr>'Office Use_所属コード'!国際言語情報研究所</vt:lpstr>
      <vt:lpstr>所属!国際言語情報研究所</vt:lpstr>
      <vt:lpstr>国際言語情報研究所</vt:lpstr>
      <vt:lpstr>'Office Use_所属コード'!実践宗教学研究科</vt:lpstr>
      <vt:lpstr>所属!実践宗教学研究科</vt:lpstr>
      <vt:lpstr>実践宗教学研究科</vt:lpstr>
      <vt:lpstr>'Office Use_所属コード'!神学研究科</vt:lpstr>
      <vt:lpstr>所属!神学研究科</vt:lpstr>
      <vt:lpstr>神学研究科</vt:lpstr>
      <vt:lpstr>'Office Use_所属コード'!神学部</vt:lpstr>
      <vt:lpstr>所属!神学部</vt:lpstr>
      <vt:lpstr>神学部</vt:lpstr>
      <vt:lpstr>'Office Use_所属コード'!人間の安全保障研究所</vt:lpstr>
      <vt:lpstr>所属!人間の安全保障研究所</vt:lpstr>
      <vt:lpstr>人間の安全保障研究所</vt:lpstr>
      <vt:lpstr>'Office Use_所属コード'!生命倫理研究所</vt:lpstr>
      <vt:lpstr>所属!生命倫理研究所</vt:lpstr>
      <vt:lpstr>生命倫理研究所</vt:lpstr>
      <vt:lpstr>'Office Use_所属コード'!全学共通</vt:lpstr>
      <vt:lpstr>所属!全学共通</vt:lpstr>
      <vt:lpstr>全学共通</vt:lpstr>
      <vt:lpstr>'Office Use_所属コード'!総合グローバル学部</vt:lpstr>
      <vt:lpstr>所属!総合グローバル学部</vt:lpstr>
      <vt:lpstr>総合グローバル学部</vt:lpstr>
      <vt:lpstr>'Office Use_所属コード'!総合人間科学研究科</vt:lpstr>
      <vt:lpstr>所属!総合人間科学研究科</vt:lpstr>
      <vt:lpstr>総合人間科学研究科</vt:lpstr>
      <vt:lpstr>所属!総合人間科学部</vt:lpstr>
      <vt:lpstr>総合人間科学部</vt:lpstr>
      <vt:lpstr>'Office Use_所属コード'!多文化共生社会研究所</vt:lpstr>
      <vt:lpstr>所属!多文化共生社会研究所</vt:lpstr>
      <vt:lpstr>多文化共生社会研究所</vt:lpstr>
      <vt:lpstr>'Office Use_所属コード'!大学所属</vt:lpstr>
      <vt:lpstr>所属!大学所属</vt:lpstr>
      <vt:lpstr>大学所属</vt:lpstr>
      <vt:lpstr>'Office Use_所属コード'!地球環境学研究科</vt:lpstr>
      <vt:lpstr>所属!地球環境学研究科</vt:lpstr>
      <vt:lpstr>地球環境学研究科</vt:lpstr>
      <vt:lpstr>'Office Use_所属コード'!地球環境研究所</vt:lpstr>
      <vt:lpstr>所属!地球環境研究所</vt:lpstr>
      <vt:lpstr>地球環境研究所</vt:lpstr>
      <vt:lpstr>'Office Use_所属コード'!中世思想研究所</vt:lpstr>
      <vt:lpstr>所属!中世思想研究所</vt:lpstr>
      <vt:lpstr>中世思想研究所</vt:lpstr>
      <vt:lpstr>'Office Use_所属コード'!半導体研究所</vt:lpstr>
      <vt:lpstr>所属!半導体研究所</vt:lpstr>
      <vt:lpstr>半導体研究所</vt:lpstr>
      <vt:lpstr>'Office Use_所属コード'!比較文化研究所</vt:lpstr>
      <vt:lpstr>所属!比較文化研究所</vt:lpstr>
      <vt:lpstr>比較文化研究所</vt:lpstr>
      <vt:lpstr>所属!文学研究科</vt:lpstr>
      <vt:lpstr>文学研究科</vt:lpstr>
      <vt:lpstr>所属!文学部</vt:lpstr>
      <vt:lpstr>文学部</vt:lpstr>
      <vt:lpstr>'Office Use_所属コード'!法学研究科</vt:lpstr>
      <vt:lpstr>所属!法学研究科</vt:lpstr>
      <vt:lpstr>法学研究科</vt:lpstr>
      <vt:lpstr>'Office Use_所属コード'!法学部</vt:lpstr>
      <vt:lpstr>所属!法学部</vt:lpstr>
      <vt:lpstr>法学部</vt:lpstr>
      <vt:lpstr>'Office Use_所属コード'!理工学研究科</vt:lpstr>
      <vt:lpstr>所属!理工学研究科</vt:lpstr>
      <vt:lpstr>理工学研究科</vt:lpstr>
      <vt:lpstr>'Office Use_所属コード'!理工学部</vt:lpstr>
      <vt:lpstr>所属!理工学部</vt:lpstr>
      <vt:lpstr>理工学部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廣川　検士</dc:creator>
  <cp:lastModifiedBy>廣川 検士 Kenji Hirokawa</cp:lastModifiedBy>
  <cp:lastPrinted>2026-03-31T00:25:14Z</cp:lastPrinted>
  <dcterms:created xsi:type="dcterms:W3CDTF">2015-06-05T18:19:34Z</dcterms:created>
  <dcterms:modified xsi:type="dcterms:W3CDTF">2026-04-24T00:55:39Z</dcterms:modified>
</cp:coreProperties>
</file>